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696"/>
  </bookViews>
  <sheets>
    <sheet name="F&amp;A Q1 Performance" sheetId="5" r:id="rId1"/>
    <sheet name="Sheet1" sheetId="1" r:id="rId2"/>
    <sheet name="Sheet2 (2)" sheetId="4" r:id="rId3"/>
    <sheet name="Sheet2" sheetId="2" r:id="rId4"/>
    <sheet name="Sheet4" sheetId="6" r:id="rId5"/>
  </sheets>
  <calcPr calcId="144525"/>
</workbook>
</file>

<file path=xl/calcChain.xml><?xml version="1.0" encoding="utf-8"?>
<calcChain xmlns="http://schemas.openxmlformats.org/spreadsheetml/2006/main">
  <c r="I43" i="5" l="1"/>
  <c r="H43" i="5"/>
  <c r="G43" i="5"/>
  <c r="H17" i="5" l="1"/>
  <c r="H118" i="5"/>
  <c r="H46" i="5"/>
  <c r="E84" i="2" l="1"/>
  <c r="E70" i="2"/>
</calcChain>
</file>

<file path=xl/sharedStrings.xml><?xml version="1.0" encoding="utf-8"?>
<sst xmlns="http://schemas.openxmlformats.org/spreadsheetml/2006/main" count="741" uniqueCount="457">
  <si>
    <t>NDPIV OBJECTIVE</t>
  </si>
  <si>
    <t>PIAP RESULT</t>
  </si>
  <si>
    <t>Key output</t>
  </si>
  <si>
    <t>Activity</t>
  </si>
  <si>
    <t>Activity Cost</t>
  </si>
  <si>
    <t>Develop and maintain Urban Infrastructure in line with Physical Development Plans</t>
  </si>
  <si>
    <t>Develop sustainable waste management systems</t>
  </si>
  <si>
    <t>Promote decent housing for the different income segments.</t>
  </si>
  <si>
    <t>Increase economic opportunities in urban areas.</t>
  </si>
  <si>
    <t>Strengthen the policy, legal, institutional, and coordination frameworks.</t>
  </si>
  <si>
    <t>Improved urban infrastructure</t>
  </si>
  <si>
    <t>Detailed Physical Development Plans developed for respective local governments</t>
  </si>
  <si>
    <t xml:space="preserve">Identify, prioritise and conduct stakeholder consultations and community sensitization on detailed physical development planning in LGs </t>
  </si>
  <si>
    <t>Support implementation and enforcement of the approved plans</t>
  </si>
  <si>
    <t>Monitor compliance and periodically review/update the Detailed Physical Development Plans</t>
  </si>
  <si>
    <t>Source of Funding</t>
  </si>
  <si>
    <r>
      <t>Support Preparation of  detailed land-use, zoning and development-control plans and  draft detailed Physical Development Plans (DPDPs)</t>
    </r>
    <r>
      <rPr>
        <sz val="11"/>
        <color theme="1"/>
        <rFont val="Calibri"/>
        <family val="2"/>
        <scheme val="minor"/>
      </rPr>
      <t xml:space="preserve"> for selected LGs</t>
    </r>
  </si>
  <si>
    <t>Support Processing of  plans for approval by the relevant planning authorities.</t>
  </si>
  <si>
    <t>Urban Councils Complying to Land Use Regulatory Framework</t>
  </si>
  <si>
    <t xml:space="preserve">Identify and Sensitize communities and developers on land-use regulations. </t>
  </si>
  <si>
    <t>Train physical planners and development-control personnel.</t>
  </si>
  <si>
    <t>Provide technical support and backstopping to Local Governments.</t>
  </si>
  <si>
    <t>Conduct field inspections and compliance assessments.</t>
  </si>
  <si>
    <t>Prepare and submit compliance reports</t>
  </si>
  <si>
    <t>Enforce adherence to approved physical development plans.</t>
  </si>
  <si>
    <t>Disseminate physical planning standards and guidelines.</t>
  </si>
  <si>
    <t>Detailed physical development plans developed for selected cities and local governments.</t>
  </si>
  <si>
    <t>City/Municipal/Town Council physical development plans developed/implemented.</t>
  </si>
  <si>
    <t>Cities/Municipalities/ Town councils compliance with physical planning guidelines andstandards and  approved physical development plans.</t>
  </si>
  <si>
    <t>Increased compliance with land use in urban areas</t>
  </si>
  <si>
    <t>Improved livability and cleanliness of urban areas</t>
  </si>
  <si>
    <t>Waste management systems established</t>
  </si>
  <si>
    <t>Air quality improved</t>
  </si>
  <si>
    <t>Land tenure security improved</t>
  </si>
  <si>
    <t>Develop and enforce the Waste Management Policy.</t>
  </si>
  <si>
    <t>Develop and implement municipal and citywide waste master plans.</t>
  </si>
  <si>
    <r>
      <t>Implement the 4R waste management model</t>
    </r>
    <r>
      <rPr>
        <sz val="11"/>
        <color theme="1"/>
        <rFont val="Calibri"/>
        <family val="2"/>
        <scheme val="minor"/>
      </rPr>
      <t xml:space="preserve"> — </t>
    </r>
    <r>
      <rPr>
        <b/>
        <sz val="11"/>
        <color theme="1"/>
        <rFont val="Calibri"/>
        <family val="2"/>
        <scheme val="minor"/>
      </rPr>
      <t>Reduce, Reuse, Recycle and Recover</t>
    </r>
    <r>
      <rPr>
        <sz val="11"/>
        <color theme="1"/>
        <rFont val="Calibri"/>
        <family val="2"/>
        <scheme val="minor"/>
      </rPr>
      <t xml:space="preserve"> — in residential and commercial settings.</t>
    </r>
  </si>
  <si>
    <r>
      <t>Establish and/or improve gazetted solid waste disposal sites</t>
    </r>
    <r>
      <rPr>
        <sz val="11"/>
        <color theme="1"/>
        <rFont val="Calibri"/>
        <family val="2"/>
        <scheme val="minor"/>
      </rPr>
      <t xml:space="preserve"> in urban local governments.</t>
    </r>
  </si>
  <si>
    <t>Develop and improve waste collection, transportation and disposal systems.</t>
  </si>
  <si>
    <r>
      <t>Promote waste segregation at source</t>
    </r>
    <r>
      <rPr>
        <sz val="11"/>
        <color theme="1"/>
        <rFont val="Calibri"/>
        <family val="2"/>
        <scheme val="minor"/>
      </rPr>
      <t xml:space="preserve"> in residential, commercial and institutional areas.</t>
    </r>
  </si>
  <si>
    <t>Promote waste recovery, recycling and resource recovery facilities.</t>
  </si>
  <si>
    <r>
      <t>Strengthen capacity of Cities, Municipalities and urban Local Governments</t>
    </r>
    <r>
      <rPr>
        <sz val="11"/>
        <color theme="1"/>
        <rFont val="Calibri"/>
        <family val="2"/>
        <scheme val="minor"/>
      </rPr>
      <t xml:space="preserve"> to manage solid waste.</t>
    </r>
  </si>
  <si>
    <t>Promote private-sector and community participation in waste management.</t>
  </si>
  <si>
    <t>Monitor and enforce compliance with waste management standards and regulations.</t>
  </si>
  <si>
    <r>
      <t>Monitor implementation of waste management strategies and plans</t>
    </r>
    <r>
      <rPr>
        <sz val="11"/>
        <color theme="1"/>
        <rFont val="Calibri"/>
        <family val="2"/>
        <scheme val="minor"/>
      </rPr>
      <t xml:space="preserve"> in Cities and Municipalities.</t>
    </r>
  </si>
  <si>
    <r>
      <t>Rehabilitate and improve existing waste management facilities</t>
    </r>
    <r>
      <rPr>
        <sz val="11"/>
        <color theme="1"/>
        <rFont val="Calibri"/>
        <family val="2"/>
        <scheme val="minor"/>
      </rPr>
      <t xml:space="preserve"> where required.</t>
    </r>
  </si>
  <si>
    <t>Strategic Objective</t>
  </si>
  <si>
    <t>Expected Result/outcome</t>
  </si>
  <si>
    <t>Strengthen and implement efficient land administration and management systems</t>
  </si>
  <si>
    <t>Key Activities/Actions (Quantified, location,period)</t>
  </si>
  <si>
    <t>Improve intergrated land use planning, implementation and development systems in rural and urban areas</t>
  </si>
  <si>
    <t>Orderly Development</t>
  </si>
  <si>
    <t>Develop livable, productive, inclusive, environmentally resilient urban systems</t>
  </si>
  <si>
    <t>%level of compliance to landuse frameworks</t>
  </si>
  <si>
    <t>1. Physical Planning;          2. Land Use Regulation,  Compliance and Enforcement;                      3. MZOs;                             4.  UCMID</t>
  </si>
  <si>
    <t>Develop and implement housing dwliveery programs and real estate bmarket systems</t>
  </si>
  <si>
    <t>Increased housing stock</t>
  </si>
  <si>
    <t>%reduction in housing deficit</t>
  </si>
  <si>
    <t>1. Human settlements;     2. Housing and Real Estate Management</t>
  </si>
  <si>
    <t>Strengthen policy, legal, institutional and coordination frameworks</t>
  </si>
  <si>
    <t>Harmonised planning and implementation frameworks</t>
  </si>
  <si>
    <t>% increase in performance of the Ministry</t>
  </si>
  <si>
    <t>1. Finance and Administration; 2.Statistics, Research, Monitroring and Evaluation                          3. LECP</t>
  </si>
  <si>
    <t>22 MZO vehicles serviced and maintained</t>
  </si>
  <si>
    <t>Output</t>
  </si>
  <si>
    <t>PIAP Output 06511101 NRECCLWM programme Policy frameworks developed/reviewed</t>
  </si>
  <si>
    <t>PIAP Output 06611101 Land Management and Valuation infrastructure enhanced</t>
  </si>
  <si>
    <t>40 Statutory Instruments for land acquisition drafted and issued</t>
  </si>
  <si>
    <t>Land related laws, policies, and guidelines disseminated in 50 District Local governments</t>
  </si>
  <si>
    <r>
      <t xml:space="preserve">Improved land Tenure Security     </t>
    </r>
    <r>
      <rPr>
        <b/>
        <sz val="11"/>
        <color theme="1"/>
        <rFont val="Calibri"/>
        <family val="2"/>
        <scheme val="minor"/>
      </rPr>
      <t xml:space="preserve">Key Indicators  </t>
    </r>
    <r>
      <rPr>
        <sz val="11"/>
        <color theme="1"/>
        <rFont val="Calibri"/>
        <family val="2"/>
        <scheme val="minor"/>
      </rPr>
      <t xml:space="preserve">        1. % Land surveyed                      2. Turnround time (days) for titling;                               3. % Land RegistereS</t>
    </r>
  </si>
  <si>
    <t>Sub Total</t>
  </si>
  <si>
    <t>500 Land Management institutions trained in land management</t>
  </si>
  <si>
    <t>50 DLBs vetted and approved</t>
  </si>
  <si>
    <t>40 Land Dispute redress Committees in 40 Districts trained in ADR mechanisms</t>
  </si>
  <si>
    <t>80 land transactions inspected for compliance with established legal and administrative standards</t>
  </si>
  <si>
    <t>-MLHUD IT Strategic Plan developed</t>
  </si>
  <si>
    <t>20 staff trained and certified in IT courses i.e., ITIL/COBIT</t>
  </si>
  <si>
    <t>Microsoft 365 services for IT management services procured</t>
  </si>
  <si>
    <t>PIAP Output 06611102 Land Surveys and registration programs implemented</t>
  </si>
  <si>
    <t>Production of 40,000 Titles supported</t>
  </si>
  <si>
    <t>Land related laws (Land Act, Land regulations and guidelines, RTA, Surveyors Act, Surveyor Registration Act) reviewed</t>
  </si>
  <si>
    <t>ADR guidelines on settling disputes on Customary land and other land tenures validated and disseminated in the 4 regions</t>
  </si>
  <si>
    <t>Revised National Land Policy,2025 disseminated</t>
  </si>
  <si>
    <t>Cost UGX ,000</t>
  </si>
  <si>
    <t>100 Land Management institutions supervised and inspected</t>
  </si>
  <si>
    <t>Membership dues to Uganda Law society and East African Law society paid</t>
  </si>
  <si>
    <t>-Communities in Obongi and Rukiga mobilized and sensitized on SLAAC</t>
  </si>
  <si>
    <t>22 MZOs in Central, Western, Northern and Eastern regions monitored and inspected.</t>
  </si>
  <si>
    <t>-80 land transactions inspected for compliance with established legal and administrative standards.</t>
  </si>
  <si>
    <t>Capacities of departmental staff enhanced in ADR in land management and best practices.</t>
  </si>
  <si>
    <t>Local leaders and mediators in 40 Districts trained land dispute resolution.</t>
  </si>
  <si>
    <t>Study on the effect of Certificates Of Occupancy on Mailo Land undertaken and report produced</t>
  </si>
  <si>
    <t>Study undertaken on post issuance transactions for Certificates of Customary Ownerships and report produced</t>
  </si>
  <si>
    <t>Total-Land Administration</t>
  </si>
  <si>
    <t>NWR</t>
  </si>
  <si>
    <t>Quarterly Uganda National Land Information System (UgNLIS) Performance reports produced and disseminated</t>
  </si>
  <si>
    <t>MLHUD IT Strategic Plan developed</t>
  </si>
  <si>
    <t>-Redundant UgNLIS Links established in 10 MZOs</t>
  </si>
  <si>
    <t>UgNLIS Security Operational Center (SOC) established and linked to the system across all MZOs</t>
  </si>
  <si>
    <t>Customer Care service centre improved and upgraded to support the Public on Land Services</t>
  </si>
  <si>
    <t>UgNLIS System upgrades tested and deployed in all MZOs</t>
  </si>
  <si>
    <t>Routine maintenance of the MZOs IT infrastructure and UgNLIS system undertaken</t>
  </si>
  <si>
    <t>Quarterly LAVMIS reports produced</t>
  </si>
  <si>
    <t>MLHUD IT Risk management framework developed</t>
  </si>
  <si>
    <t>UgNLIS Connectivity to Uganda Telecommunications Company Limited paid</t>
  </si>
  <si>
    <t>Network Infrastructure upgraded to support UgNLIS service availability</t>
  </si>
  <si>
    <t>Automatic Voltage Regulator procured to protect UgNLIS equipment</t>
  </si>
  <si>
    <t>UgNLIS SMS alerts/ Notifications procured</t>
  </si>
  <si>
    <t>22 MZOs monitored and provided with technical support</t>
  </si>
  <si>
    <t>Performance review workshop for 60 IT staff (NLIC and MZOs) to strengthen capacity on merging technologies including blockchain and enhance delivery of ICT services conducted.</t>
  </si>
  <si>
    <t>Total land sector Reform</t>
  </si>
  <si>
    <t>PIAP Output 06611101 Land Management and Valuation infrastructure enhanced &amp; PIAP Output 06611102 Land Surveys and registration programs implemented</t>
  </si>
  <si>
    <t>Processing of 20,000 Certificates of Customary Ownership (CCOs) supported.</t>
  </si>
  <si>
    <t>-100,000 search letters issued from the Land Information System</t>
  </si>
  <si>
    <t>1200 court case litigated for both male and female clients</t>
  </si>
  <si>
    <t>300 public hearings conducted for all categories of clients including the elderly and Persons With Disability</t>
  </si>
  <si>
    <t>Two multi-sectoral engagements undertaken on Improving Land Registration processes</t>
  </si>
  <si>
    <t>Specialized Attire acquired for 10 Registrars of titles for attending court (flaps, gowns, shirts, file carrier bags)</t>
  </si>
  <si>
    <t>40000 land titles issued to men, women and PWD's</t>
  </si>
  <si>
    <t>Land registration activities in 22 MZOs monitored and supervised</t>
  </si>
  <si>
    <t>80 Trustees registered</t>
  </si>
  <si>
    <t>40 Land registrars from both Ministry Zonal Offices and Headquarters trained on best practices in land registration and continuous legal education with Uganda Law Society (ULS)</t>
  </si>
  <si>
    <t>Subscription paid for renewal of practicing certificates for 20 Registrars</t>
  </si>
  <si>
    <t>-31 land titles issued in fragile ecosystems (wetlands and forest reserves) investigated</t>
  </si>
  <si>
    <t>2 Performance review workshops for Registrars of Titles undertaken</t>
  </si>
  <si>
    <t>1 Project concept developed</t>
  </si>
  <si>
    <t>Benchmarking visits on improving Land Management systems undertaken for 2 Department staff</t>
  </si>
  <si>
    <t>-Registration of Titles Act amended</t>
  </si>
  <si>
    <t>Trustees In cooperation Act ammended</t>
  </si>
  <si>
    <t>Subtotal</t>
  </si>
  <si>
    <t>Total for land Registration</t>
  </si>
  <si>
    <t>3 stakeholders engagements carried out on Survey and Mapping Bill, Survey Reports standards and National Mapping Standards developed.</t>
  </si>
  <si>
    <t>Sub total</t>
  </si>
  <si>
    <t>500 copies of Maps for district and City Administrative Units printed and disseminated</t>
  </si>
  <si>
    <t>100 copies of Tourist Map for Entebbe Municipality and Jinja City produced, printed and disseminated</t>
  </si>
  <si>
    <t>Digitization and integration of large scale maps for 3 cities of Masaka, Soroti, Mbale and Masindi Municipality carried out</t>
  </si>
  <si>
    <t>20kms Surveyed for Moroto Napak inter-district boundaries to reduce boundary disputes</t>
  </si>
  <si>
    <t>6 International Boundary re-affirmation meetings held to reduce border disputes</t>
  </si>
  <si>
    <t>54 Thematic maps revised for 6 districts (Nakaseke, Luwero, Nakasongola, Kiboga, Mityana &amp; Kyankwanzi)</t>
  </si>
  <si>
    <t>Restructuring of sixty (60) Mbarara ranches for automation of plot numbers and harmonization of five (5) overlapping blocks for Mukono &amp; Kyadondo</t>
  </si>
  <si>
    <t>20 Topographic Maps at the scale of 1:50,000 for Greater Kampala vectorized and updated</t>
  </si>
  <si>
    <t>National Atlas revised</t>
  </si>
  <si>
    <t>Tota for Surveys and Mapping</t>
  </si>
  <si>
    <t>Compensation rates for 135 districts reviewed</t>
  </si>
  <si>
    <t>40 District Land Boards trained on the used of the Compensation rates database</t>
  </si>
  <si>
    <t>Capacity of 15 Valuation Staff built in Valuation competencies</t>
  </si>
  <si>
    <t>-80,000 property valuations carried out and supervised</t>
  </si>
  <si>
    <t>Valuation activities Monitored in the 22 Ministry Zonal Offices</t>
  </si>
  <si>
    <t xml:space="preserve">sub total </t>
  </si>
  <si>
    <t>24 Handheld equipment (tablets) procured for rollout of Land Valuation Management Information System</t>
  </si>
  <si>
    <t>valuation Project; PIAP Output 06611101 Land Management and Valuation infrastructure enhanced</t>
  </si>
  <si>
    <t>Land Valuation Management Information System rolled out in 22 Ministry Zonal Offices</t>
  </si>
  <si>
    <t>Property land value trend analysis conducted for 2 districts; Gulu and Jinja.</t>
  </si>
  <si>
    <t>Land Valuation Management Information system and infrastructure maintained in all MZOs</t>
  </si>
  <si>
    <t>Refresher trainings on navigation of LAVMIS undertaken for 40 Valuers at Headquarters and the Ministry Zonal Offices</t>
  </si>
  <si>
    <t>-02 Regional Stakeholder engagements undertaken for external users of LAVMIS in Western and Northern regions</t>
  </si>
  <si>
    <t>Valuation Act 2025 gazetted</t>
  </si>
  <si>
    <t>500 copies of the Valuation Act 2025 produced</t>
  </si>
  <si>
    <t>Valuation Regulations developed</t>
  </si>
  <si>
    <t>Financial support 200m provided for the establishment of the Institute of Certified Valuers</t>
  </si>
  <si>
    <t>Countrywide market research on land values undertaken</t>
  </si>
  <si>
    <t>Domestic Arrears prepared, reviewed and submitted to Office of Auditor General</t>
  </si>
  <si>
    <t>Quarterly Payroll (salary and pension) audit reviews undertaken</t>
  </si>
  <si>
    <t>Quarterly internal audits undertaken in 22 ministry Zonal offices produced</t>
  </si>
  <si>
    <t>Capacity of Audit staff enhanced in Audit Management, risk other audit competencies</t>
  </si>
  <si>
    <t>End of FY2025/26 Draft Financial Statement Audit report produced</t>
  </si>
  <si>
    <t>Quarterly internal audit reports produced</t>
  </si>
  <si>
    <t xml:space="preserve">1 Audit Committee Meeting held </t>
  </si>
  <si>
    <t xml:space="preserve"> 1.45 bn NTR collected and accounted for</t>
  </si>
  <si>
    <t>IFMS and IPPS systems maintained</t>
  </si>
  <si>
    <t>Responses and reports provided onFinancial audit issues</t>
  </si>
  <si>
    <t>Quarterly warrants prepared and submited</t>
  </si>
  <si>
    <t xml:space="preserve"> Payroll verified and updated quarterly</t>
  </si>
  <si>
    <t>1 trainings on Human CapitalManagement (HCM) training on self service modules and mindset undertaken for staff</t>
  </si>
  <si>
    <t xml:space="preserve"> Ministry Capacity Building Plan developed</t>
  </si>
  <si>
    <t>Human Resource performance
Monitored and supervised in 22 MZOs</t>
  </si>
  <si>
    <t>Quarterly Pensioner's Validation
exercises undertaken</t>
  </si>
  <si>
    <t>Weekly Wellness and fitness training provided for all ministry staff</t>
  </si>
  <si>
    <t>Quarterly Training committee meetings held</t>
  </si>
  <si>
    <t xml:space="preserve">HCM system maintained </t>
  </si>
  <si>
    <t>Annual Department Procurement plans validated and approved</t>
  </si>
  <si>
    <t xml:space="preserve">12 Departments and contracts
Committee trained on EGP-12 </t>
  </si>
  <si>
    <t>255 Contracts for works, goods and services prepared</t>
  </si>
  <si>
    <t>All contracts both GoU and development projects monitored quarterly</t>
  </si>
  <si>
    <t xml:space="preserve">3 Contracts Committee meetings held </t>
  </si>
  <si>
    <t>Q1 procurement report prepared</t>
  </si>
  <si>
    <t>500 Personnel and subject files scanned and uploaded on the system</t>
  </si>
  <si>
    <t>Ministry registry on-boarded on electronic Document and records management system</t>
  </si>
  <si>
    <t>700 Backlog files scanned and uploaded into the electronic document management system (EDRMS)</t>
  </si>
  <si>
    <t>Staff capacity built on navigation of EDRMS</t>
  </si>
  <si>
    <t>Records Management supervised in the 5 Ministry Zonal Offices</t>
  </si>
  <si>
    <t>2 Barazas/open days organized to sensitize the public on Ministry services,profile complaints, responses andgrievances in 2 Districts in Eastern Region i.e Tororo and Mbale</t>
  </si>
  <si>
    <t xml:space="preserve"> Ministry website Upgraded and mantained</t>
  </si>
  <si>
    <t>Communications equipment; cameras, ICT mantained and serviced</t>
  </si>
  <si>
    <t xml:space="preserve">Subscription for Tidio andTwitter Blue paid
</t>
  </si>
  <si>
    <t xml:space="preserve"> Ministry IEC material i.e access to information manual, client charter  land procedures developed, printed disseminated</t>
  </si>
  <si>
    <t>Targeted ministry Adverts and communications designed and placed</t>
  </si>
  <si>
    <t>Ministry IEC material translated to Luganda, and Ateso and disseminated during the open days</t>
  </si>
  <si>
    <t xml:space="preserve">condoms procured and maintained for all 26 staff structures </t>
  </si>
  <si>
    <t>Condom dispensers procured and placed in all washrooms at both Ministry and Zonal offices</t>
  </si>
  <si>
    <t>Q1 HIV /AIDS, Malaria and Tuberculosis sensitisation  exercise undertaken</t>
  </si>
  <si>
    <t>3 months Guard and security services provided for the Ministry headquarters and the national land Information Center</t>
  </si>
  <si>
    <t xml:space="preserve">171 MVs serviced and maintained </t>
  </si>
  <si>
    <t>Compensation paid to ranchers and third parties</t>
  </si>
  <si>
    <t>10 transport equipment installed with</t>
  </si>
  <si>
    <t>Minor repairs on civil works undertaken in quarter 1</t>
  </si>
  <si>
    <t>1 Domestic field trip for data collection or consultations on policy issues undertaken in 5 districts in the eastern region</t>
  </si>
  <si>
    <t>1 Cabinet Forward Agenda developed</t>
  </si>
  <si>
    <t>3 Cabinet Memoranda prepared and  submited to Cabinet</t>
  </si>
  <si>
    <t xml:space="preserve"> 1 Policy brief and position paper on topical public policy issues prepared</t>
  </si>
  <si>
    <t>1 research/study report on sectoral policy issues prepared</t>
  </si>
  <si>
    <t>Quarterly stock taking exercise conducted &amp; amp; report produced</t>
  </si>
  <si>
    <t>Fixed Asset Management verification exercise conducted for Head office and 5 MZOs</t>
  </si>
  <si>
    <t xml:space="preserve"> Budget support to Surveyors Registration Board provided</t>
  </si>
  <si>
    <t>Budget support to Institute of Surveys and land management provided</t>
  </si>
  <si>
    <t xml:space="preserve">Sub total </t>
  </si>
  <si>
    <t>Technical support provided to 12 Departments in development of bankable projects</t>
  </si>
  <si>
    <t>1 Project Preparation Committee (PPC) meetings held</t>
  </si>
  <si>
    <t>Q1 performance reports for Ministry projects prepared</t>
  </si>
  <si>
    <t>ACTUAL PERFORMANCE</t>
  </si>
  <si>
    <t>Warrant/payments</t>
  </si>
  <si>
    <t>Amount Spent</t>
  </si>
  <si>
    <t>Key Service Area: 000013 HIV/AIDS Mainstreaming;PIAP Output 10511604 Cross cutting issues mainstreamed ( TBD)</t>
  </si>
  <si>
    <t>HODs and MZO heads trained in good audit practices</t>
  </si>
  <si>
    <t>Annual Payroll (salary and pension) audit reviews undertaken</t>
  </si>
  <si>
    <t>Quarterly audits undertaken in 22 ministry Zonal offices produced</t>
  </si>
  <si>
    <t>Training of Trainers for all HoDs and all MZO heads on Good Audit Practices undertaken.</t>
  </si>
  <si>
    <t>Draft Financial Statements for FY2025/26 prepared</t>
  </si>
  <si>
    <t>Internal audit reports produced</t>
  </si>
  <si>
    <t>Quarterly Audit Committee Meetings held</t>
  </si>
  <si>
    <t>UGX 5.8Bn NTR collected and accounted for</t>
  </si>
  <si>
    <t>Payroll verified and updated quarterly</t>
  </si>
  <si>
    <t>1 trainings on Human Capital Management (HCM) training on self-service modules and mindset undertaken for staff</t>
  </si>
  <si>
    <t>Annual General staff meeting held</t>
  </si>
  <si>
    <t>N/A</t>
  </si>
  <si>
    <t>Membership dues to Uganda Human Resource Managers Association and Africa Public Sector Human Resource Network paid</t>
  </si>
  <si>
    <t>HCM System maintained</t>
  </si>
  <si>
    <t>1020 Contracts for works, goods, and services prepared</t>
  </si>
  <si>
    <t>Refresher trainings for 4 procurement staff undertaken</t>
  </si>
  <si>
    <t>12 PPDA and Financial compliance report prepared and submitted</t>
  </si>
  <si>
    <t xml:space="preserve">12 Contracts Committee meetings held </t>
  </si>
  <si>
    <t>4 procurement performance reports prepared</t>
  </si>
  <si>
    <t>4000 Personnel and subject files scanned and uploaded to the system</t>
  </si>
  <si>
    <t>Refresher Training undertaken for 2 registry staff in Proper Records Management practices</t>
  </si>
  <si>
    <t>Refresher Training undertaken for 4 registry staff in Proper Records Management practices</t>
  </si>
  <si>
    <t>5000 Backlog files scanned and uploaded into the electronic document management system (EDRMS)</t>
  </si>
  <si>
    <t>300 Semi current records appraised</t>
  </si>
  <si>
    <t>Records Management supervised in the 22 Ministry Zonal Offices</t>
  </si>
  <si>
    <t>File census conducted both at Headquarters and Ministry Zonal Offices</t>
  </si>
  <si>
    <t>12 Top/Policy Management meetings held</t>
  </si>
  <si>
    <t>03 Top/Policy Management meetings held</t>
  </si>
  <si>
    <t>08 political oversight exercise undertaken and Reports produced</t>
  </si>
  <si>
    <t>02 political oversight exercises undertaken and Reports produced</t>
  </si>
  <si>
    <t>12 Senior Management meetings held</t>
  </si>
  <si>
    <t>03 Senior Management meetings held</t>
  </si>
  <si>
    <t>04 International Obligations and conferences attended</t>
  </si>
  <si>
    <t>08 Barazas/open days organized to sensitize the public on Ministry services, profile complaints, responses, and grievances in 2 Districts in the Eastern Region, i.e Tororo and Mbale</t>
  </si>
  <si>
    <t>6,000 information requests responded to from both men and women</t>
  </si>
  <si>
    <t>Competencies of 4 Communications Division staff strengthened in public relations, crisis communication, and dissemination</t>
  </si>
  <si>
    <t>Targetted ministry advets and communications designed and placed</t>
  </si>
  <si>
    <t>04 HIV/AIDs/Malaria/Tuberclosis committee meetings held</t>
  </si>
  <si>
    <t>Condoms procured quarterly for all 26 staff structures (22 Ministry Zonal Offices, Head quarters and the National Land Information</t>
  </si>
  <si>
    <t xml:space="preserve">02 Voluntary Counselling and Testing exercises undertaken for staff  </t>
  </si>
  <si>
    <t>Condom dispensers procured and placed in all washrooms at both Headquarters and Ministry Zonal Offices</t>
  </si>
  <si>
    <t>Quarterly HIV /AIDS, Malaria, and Tuberculosis sensitisation  exercise undertaken</t>
  </si>
  <si>
    <t>12 months Guard and security services provided for the Ministry headquarters and the National Land Information Center</t>
  </si>
  <si>
    <t>50 transport equipment installed with new security-enhanced
Digital Number Plates</t>
  </si>
  <si>
    <t>Annual utility bills paid</t>
  </si>
  <si>
    <t>Quarter 1 utility bills paid</t>
  </si>
  <si>
    <t xml:space="preserve">Minor repairs on civil works undertaken </t>
  </si>
  <si>
    <t>All Ministry fleet maintained and serviced regularly</t>
  </si>
  <si>
    <t>Property management/cleaning services provided for all Ministry offices</t>
  </si>
  <si>
    <t>Annual Ministry property rates paid</t>
  </si>
  <si>
    <t>Quarter 1 Ministry property rates paid</t>
  </si>
  <si>
    <t>Computer software and Anti viruses procured</t>
  </si>
  <si>
    <t>UGX 25bn paid as compesation to ranchers and third parties</t>
  </si>
  <si>
    <t>Key Service Area: 000027 Programme Working Group Secretariat Services; PIAP Output 10511101 Enhanced coordination and programme secretariat services</t>
  </si>
  <si>
    <t>2 SUHP Programme Planning and Budgeting meetings held.</t>
  </si>
  <si>
    <t>Quarterly programme-level planning and budgeting meetings held.</t>
  </si>
  <si>
    <t>Programme vote allocations for FY 2027/28 approved and submitted to MoFPED</t>
  </si>
  <si>
    <t>1 Sustainable Urbanization and Housing Programme Leadership meeting held</t>
  </si>
  <si>
    <t>Capacity building of staff in Programme budgeting incorporating climate and Gender specific issues conducted.</t>
  </si>
  <si>
    <t>Technical support to Leadership Committee, PWG and TWG provided.</t>
  </si>
  <si>
    <t>Technical support to Leadership Committee, PWG and TWG provided</t>
  </si>
  <si>
    <t>Inter-ministerial and inter-agency budget allocations coordinated in line with programme priorities, transparency and accountability requirements</t>
  </si>
  <si>
    <t>2 Policy review meetings workshops facilitated</t>
  </si>
  <si>
    <t>4 Domestic field trips for data collection or consultations on policy issues undertaken in 5 districts in each of the 4 regions in the country</t>
  </si>
  <si>
    <t>12 Cabinet Memoranda prepared and  submited to Cabinet</t>
  </si>
  <si>
    <t xml:space="preserve"> 5 Policy briefs and position papers on topical public policy issues prepared</t>
  </si>
  <si>
    <t>NPA</t>
  </si>
  <si>
    <t>Capacity of 7 staff strengthened in policy analysis</t>
  </si>
  <si>
    <t>4 research/study report on sectoral policy issues prepared</t>
  </si>
  <si>
    <t>3 Regulatory Impact Assessment Reports prepared</t>
  </si>
  <si>
    <t>Periodic Assessment exercises of receipt, storage and inventory accountability undertaken in the 22 Ministry Zonal Offices</t>
  </si>
  <si>
    <t>Bi-Annual Asset identification and engraving conducted.</t>
  </si>
  <si>
    <t>Capacity of 2 staff enhanced in Inventory management courses</t>
  </si>
  <si>
    <t>Budget support to Surveyors Registration Board provided.</t>
  </si>
  <si>
    <t>Annual Shelter subscription paid</t>
  </si>
  <si>
    <t>Budget support to Institute of Surveys and Land Management provided</t>
  </si>
  <si>
    <t>Subscription to Regional Centre for Mapping of Resources for Development (RCMRD) paid.</t>
  </si>
  <si>
    <t>Climate resilience integrated into the Urban Transport strategy</t>
  </si>
  <si>
    <t>Lands, Housing and Urban Development sector Climate Action Plan Developed</t>
  </si>
  <si>
    <t>Climate Action Framework for Ministry of Lands, Housing and Urban Development developed</t>
  </si>
  <si>
    <t>04 Project Preparation Committee (PPC) meetings held</t>
  </si>
  <si>
    <t>12 user departments trained in use of the Integrated Bank of Projects (IBP)</t>
  </si>
  <si>
    <t>4 staff trained in Project Management Professional course (PMP</t>
  </si>
  <si>
    <t>Capacity of 5 staff built in investment appraisal</t>
  </si>
  <si>
    <t>Quarterly performance reports for Ministry projects prepared</t>
  </si>
  <si>
    <t>Multiyear commitments for FY2027/28 report prepared</t>
  </si>
  <si>
    <t>1,500 information requests from both men and women responded to from both men and women</t>
  </si>
  <si>
    <t>Annual Budget</t>
  </si>
  <si>
    <t xml:space="preserve">Quarter one budget </t>
  </si>
  <si>
    <t xml:space="preserve">The Annual departmental procurement plans were consolidated and approved by the Accounting Officer. </t>
  </si>
  <si>
    <t xml:space="preserve">Prepared One hundred twenty (120) contracts for works, goods and services. </t>
  </si>
  <si>
    <t>Three (03) PPDA and Financial compliance report prepared and submitted</t>
  </si>
  <si>
    <t xml:space="preserve">Four (04) contracts committee meetings held. </t>
  </si>
  <si>
    <t>Subject files have all been scanned and uploaded on the EDRMS</t>
  </si>
  <si>
    <t>The Ministry on boarded on electronic Document Management System</t>
  </si>
  <si>
    <t>A total of 150 staff  trained, including Senior Management, Principal Officers, Senior Officers at Headquarters and IT staff.</t>
  </si>
  <si>
    <t>2 Records staff where taken through EDRMS and they formed part of the team of Trainings of Trainers for EDRMS.</t>
  </si>
  <si>
    <t>350 Backlog files scanned and the uploaded into the system.</t>
  </si>
  <si>
    <t>Regisyties supervised and these include; Arua, Gulu, Lira, Moroto, Soroti</t>
  </si>
  <si>
    <t>2,700,000/=</t>
  </si>
  <si>
    <t xml:space="preserve">Though policy review meeting had been planned to be carried out in quarter 2, because of its urgency by Cabinet it had to be done in quarter 1  </t>
  </si>
  <si>
    <t>20,000,000/=</t>
  </si>
  <si>
    <t>2,100,000/=</t>
  </si>
  <si>
    <t>8,000,000/=</t>
  </si>
  <si>
    <t>5,100,000/=</t>
  </si>
  <si>
    <t xml:space="preserve">5 Policy briefs prepared and submitted to the Ministers on Cabinet Memoranda submitted by other MDAs covering the following matters:                        1) Proposal to operationalise the issuance of Uganda's sovereign Sukuk worth EUR 405 million to finance a section of the Malaba–Kampala Standard Gauge Railway.
2) Cabinet Memorandum CT 2026 (2026–2031) No. 11 on the ratification of instruments adopted by the 24th Ordinary Meeting of the Summit of EAC Heads of State.
3) Cabinet Memorandum CT 2026 (2026–2031) No. 07 on the Uganda Railways Bill, 2026.
4) Cabinet Memorandum CT 2026 (2026–2031) No. 28 on the establishment of the Engineering Development and Innovation Centre (EDiC) as a corporation.                                                                        5) Cabinet Memorandum CT 2026 (2026–2031) No. 36 on Uganda's preparedness and responses to the impending 2026/2027 El Niño phenomenon.                                                                        </t>
  </si>
  <si>
    <t>Not done </t>
  </si>
  <si>
    <t>Will be done in quarter 2.</t>
  </si>
  <si>
    <t>6,400,000/=</t>
  </si>
  <si>
    <t xml:space="preserve">This was done in conjunction with ULC. No variation </t>
  </si>
  <si>
    <t xml:space="preserve">Annual budget </t>
  </si>
  <si>
    <t>Staff from 5 Ministry Zonal Offices – Lira, Mukono, Jinja, Tororo, Mbale, Soroti, Gulu, Arua and Moroto – trained on compliance with asset management procedures at Headquarters.</t>
  </si>
  <si>
    <t>Key Service Area: 000051 Affiliated and professional Bodies; PIAP Output 10511604 Cross cutting issues mainstreamed (HRM)</t>
  </si>
  <si>
    <t xml:space="preserve">Inadequate funding </t>
  </si>
  <si>
    <t>Responses on Financial audit issues for FY 2025/26 prepared and submitted to Accountant General's office.</t>
  </si>
  <si>
    <t>Quarterly (Q1) FY 2026/27 warrants prepared and submited To the Accountant General.</t>
  </si>
  <si>
    <t xml:space="preserve">Staff of 5 MZOs trained on  compliance to inventory management </t>
  </si>
  <si>
    <t>Budget Nuetral</t>
  </si>
  <si>
    <t>Quarter one budget</t>
  </si>
  <si>
    <t>NTR worth UGX 2,343,151,730 bn collected and accounted for.</t>
  </si>
  <si>
    <t>The Domestic Arrears report prepared and submitted to Office of the Internal Auditor General</t>
  </si>
  <si>
    <t>Annual payroll (active and Pension ) reviewed  and report produced</t>
  </si>
  <si>
    <t>One (01) staff trained  in advanced risk management</t>
  </si>
  <si>
    <t>Financial statements reviewed and report produced</t>
  </si>
  <si>
    <t>1st quarter internal audit report produced</t>
  </si>
  <si>
    <t>One (01) audit committee meeting held in September 2026</t>
  </si>
  <si>
    <t>SERVICE AREA/PIAP OUTPUT</t>
  </si>
  <si>
    <t>Annual Output</t>
  </si>
  <si>
    <t>Planned Q1 Target</t>
  </si>
  <si>
    <t>Approved budget</t>
  </si>
  <si>
    <t>Achieved Q1 physical performance</t>
  </si>
  <si>
    <t>Reasons for Variation</t>
  </si>
  <si>
    <t>01 training on Human Capital Management (HCM) training on self-service modules</t>
  </si>
  <si>
    <t xml:space="preserve">Ministry Capacity Building Plan development is ongoing data being compiled/collected </t>
  </si>
  <si>
    <t xml:space="preserve">Human Resource performance Monitored and supervised in forteen (14) MZOs e.g. Mbale, Jinja, Mukono, Soroti, </t>
  </si>
  <si>
    <t>Pensioners payments and verifications undertaken</t>
  </si>
  <si>
    <t>Annual General staff meeting held on 14/08/2026.</t>
  </si>
  <si>
    <t xml:space="preserve">Quarterly Training committee meetings held date </t>
  </si>
  <si>
    <t>HCM system maintained</t>
  </si>
  <si>
    <t>Not undertaken</t>
  </si>
  <si>
    <t>Inadequate funds</t>
  </si>
  <si>
    <t>01 HIV/AIDs/Malaria/Tuberculosis Committee meeting held</t>
  </si>
  <si>
    <t>Condoms procured and maintained for all 26 staff structures</t>
  </si>
  <si>
    <t>Counselling and Testing exercises undertaken for staff</t>
  </si>
  <si>
    <t>10 transport equipment installed with new security-enhanced Digital Number Plates</t>
  </si>
  <si>
    <t>04 Quarterly programme-level planning and budgeting meetings held.</t>
  </si>
  <si>
    <t>01 SUHP Programme Planning and Budgeting meetings held.</t>
  </si>
  <si>
    <t>02 SUHP Programme Planning and Budgeting meetings held.</t>
  </si>
  <si>
    <t>Key Service Area: 000006 Planning and Budgeting services; PIAP Output 10511601 Planning and Budgeting Services undertaken</t>
  </si>
  <si>
    <t>Draft budget Estimates FY 2027/28 prepared and submitted to MoFPED</t>
  </si>
  <si>
    <t>Budget Framework Paper FY 2027/28 prepared and submitted</t>
  </si>
  <si>
    <t>Annual LG Budget consultative meetings participated in and reports produced</t>
  </si>
  <si>
    <t>Quarterly performance reports prepared and submitted on PBS</t>
  </si>
  <si>
    <t>Approved Budget Books for FY 2026/27 printed and disseminated</t>
  </si>
  <si>
    <t>Capacity building for 7 Planning staff undertaken in research based planning and related professional short courses</t>
  </si>
  <si>
    <t>Planning Division annual strategic planning and prioritisation retreat held</t>
  </si>
  <si>
    <t>Budget Corrigenda report FY 2027/278 prepared and submitted to MoFPED</t>
  </si>
  <si>
    <t>Quarterly Finance Committee Meetings held</t>
  </si>
  <si>
    <t>12 Ministry departments trained in planning, budgeting and reporting</t>
  </si>
  <si>
    <t>Ministry Detailed budget estimates FY2027/28 prepared and submitted</t>
  </si>
  <si>
    <t>4 Planning and Budgeting workshops undertaken</t>
  </si>
  <si>
    <t>Sub-programme FY 2026/27 Budget dissemination engagements undertaken</t>
  </si>
  <si>
    <t>Q1 Finance Committee Meeting held</t>
  </si>
  <si>
    <t>Planning Division annual strategic planning and prioritisation meeting held</t>
  </si>
  <si>
    <t>Routine Support supervision and monitoring of implementation of Ministry interventions and mandate in 40 Local Governments in four regions undertaken.</t>
  </si>
  <si>
    <t>Routine Support supervision and monitoring of implementation of Ministry interventions and mandate in 10 Local Governments in Eastern region undertaken.</t>
  </si>
  <si>
    <t>Copies of Approved Budget Books for FY 2026/27 printed and disseminated</t>
  </si>
  <si>
    <t>Q1 performance report prepared and submitted</t>
  </si>
  <si>
    <t>Paticipated in Annual LG Budget consultative meetings in the four (4) regions across the country (Eastern, Western, Northern and Central) and a consolidated report produced.</t>
  </si>
  <si>
    <t>Q1 performance report prepared and submitted to MOFPED through the PBS</t>
  </si>
  <si>
    <t>Not achieved</t>
  </si>
  <si>
    <t>Activity rolled over to Q2</t>
  </si>
  <si>
    <t>Capacity building for 2 Planning staff undertaken in research based planning and related professional short courses</t>
  </si>
  <si>
    <t>04 annual strategic planning and prioritisation meetings held with MOLHUD staff.</t>
  </si>
  <si>
    <t>Q1 Finance Committee Meeting held on 15th July 2026</t>
  </si>
  <si>
    <t>04 Sub-programme FY 2026/27 Budget dissemination engagements undertaken with Ministry staff.</t>
  </si>
  <si>
    <t xml:space="preserve">Technical backstopping provided to (03) Ministry Committees i.e Leadership committee, PWG, and the TWG </t>
  </si>
  <si>
    <t>2 stakeholder engagements undertaken to review urban transport strategy</t>
  </si>
  <si>
    <t xml:space="preserve">                                                                                                                                                                                                                                                                                                                                             </t>
  </si>
  <si>
    <t>No release</t>
  </si>
  <si>
    <t>Technical support provided to 03 Departments in development of bankable projects</t>
  </si>
  <si>
    <t>Activity partially implemneted</t>
  </si>
  <si>
    <t>Written to HODs to nominate officers to the PPC</t>
  </si>
  <si>
    <t>01 staff trained in Project Management Professional course (PMP)</t>
  </si>
  <si>
    <t>HIV /AIDS, Malaria, and Tuberculosis sensitization exercise undertaken.</t>
  </si>
  <si>
    <t>Budget support to Surveyors Registration Board not provided</t>
  </si>
  <si>
    <t>Budget support to Institute of Surveys and land management not provided</t>
  </si>
  <si>
    <t>Target Achieved</t>
  </si>
  <si>
    <t>Responses to Cabinet issues prepared</t>
  </si>
  <si>
    <t>1 International Obligations and conferences attended</t>
  </si>
  <si>
    <t xml:space="preserve">Target partially Achieved, will be expedited in Q2 </t>
  </si>
  <si>
    <t>Target Partially Achieved</t>
  </si>
  <si>
    <t>Activity Not undertaken</t>
  </si>
  <si>
    <t>Target Not Achieved</t>
  </si>
  <si>
    <t xml:space="preserve">Quarterly internal audits undertaken in 4 MZOs and a report prepared including; Kyadondo, Busiro, Mpigi and Bukalasa </t>
  </si>
  <si>
    <t>One Regulatory Impact Assessment RIA) on Government Land Management undertaken.</t>
  </si>
  <si>
    <t>Fixed Asset Management verification exercise conducted for Head office and 5 MZOs @ H/Q &amp; Rukungiri Mbarara, Masaka, Kabale  &amp; Mpigi, MZO’s</t>
  </si>
  <si>
    <t>02 Top/Policy Management meetings held</t>
  </si>
  <si>
    <t>01 International Obligation and conference attended</t>
  </si>
  <si>
    <t xml:space="preserve">4 Barazas Held. Mbarara, Luweero, Masindi, Jinja and and complaints handling sensitization on the procedures for land transactions in Tororo.
We also established the number of SLAAC Titles ISSUEd
Carried out sensitization for land owners in 13 sub-counties under Buwamba county in Bundibudyo. 
</t>
  </si>
  <si>
    <t xml:space="preserve">We held Open 4 Open Days. Tororo MZO had already organized their open day. We simply facilitated it. </t>
  </si>
  <si>
    <t>Ministry website updated and maintained.  Guidelines on Special Titles, Circular NO.1 of 2026 on Management of land disputes uploaded, Revised Ministry Communication strategy, UCMID Job Application Documents, Blogs on Nationwide Stakeholder engagements on development of Land Inventory, lists of special titles July – August</t>
  </si>
  <si>
    <t>757 information requests were responded to against 1500. 67.19% were men and 34.12% were women.</t>
  </si>
  <si>
    <t xml:space="preserve">There was two months when the call center had broken down. </t>
  </si>
  <si>
    <t xml:space="preserve">Equipment wasn’t maintained and serviced this quarter but will be handled in quarter 2. </t>
  </si>
  <si>
    <t xml:space="preserve">Subscriptions weren’t purchased. We will resubmit the subscriptions the next quarter.  </t>
  </si>
  <si>
    <t>Requisition was made but approval wasn’t done.</t>
  </si>
  <si>
    <t xml:space="preserve">Developed the client charter and land procedures and access to information manual.    5 Posters on procedures and 1 poster on access to information and 1 poster on client’s charter. 
Developed materials in partnership with office of the Prime Minister for the Yumbe - Obongi border demarcation. Developed a documentary the benefits of the registration of land in Parish to Market Model.
                                                                  </t>
  </si>
  <si>
    <t xml:space="preserve">Next Quarter activity. </t>
  </si>
  <si>
    <t>This is a Q2 activity. There was no budget for this activity in Q1.</t>
  </si>
  <si>
    <t>Achieved.</t>
  </si>
  <si>
    <t xml:space="preserve">We developed the Tegera Essonga ze Ettaka mu Uganda. A Luganda book with land procedures. We issued the booklets during the open day engagements in Nabbingo and in Rwenzori Sub-region during the land awareness week. </t>
  </si>
  <si>
    <t xml:space="preserve">Developed guidelines for Busuulu in both English and Luganda. 500 copies for English and 500 copies for Luganda and 500 copies for the usage of UgNLIC app. Gazettes designed and shared. Translated land awareness materials into Luganda and Rukonjo for Rwenzori Land Awareness Week. </t>
  </si>
  <si>
    <r>
      <t>Key Service Area: 000001 Audit and Risk Management; PIAP Output 10511605 Audit and Risk Management undertaken (</t>
    </r>
    <r>
      <rPr>
        <b/>
        <sz val="11"/>
        <color theme="1"/>
        <rFont val="Georgia"/>
        <family val="1"/>
      </rPr>
      <t>Responsibility center-Principal Internal Auditor)</t>
    </r>
  </si>
  <si>
    <r>
      <t xml:space="preserve">Key Service Area: 000004 Finance and Accounting; PIAP Output 10511602 Final accounts prepared ( </t>
    </r>
    <r>
      <rPr>
        <b/>
        <sz val="11"/>
        <color theme="1"/>
        <rFont val="Georgia"/>
        <family val="1"/>
      </rPr>
      <t>Head Accounts</t>
    </r>
    <r>
      <rPr>
        <sz val="11"/>
        <color theme="1"/>
        <rFont val="Georgia"/>
        <family val="1"/>
      </rPr>
      <t>)</t>
    </r>
  </si>
  <si>
    <r>
      <t xml:space="preserve">Key Service Area: 000005 Human Resource Management; PIAP Output 10511609 Human Resource Management undertaken ( </t>
    </r>
    <r>
      <rPr>
        <b/>
        <sz val="11"/>
        <color theme="1"/>
        <rFont val="Georgia"/>
        <family val="1"/>
      </rPr>
      <t>AC/HR</t>
    </r>
    <r>
      <rPr>
        <sz val="11"/>
        <color theme="1"/>
        <rFont val="Georgia"/>
        <family val="1"/>
      </rPr>
      <t>)</t>
    </r>
  </si>
  <si>
    <r>
      <t xml:space="preserve">Key Service Area: 000007 Procurement and Disposal Services; PIAP Output 10511608 Procurement management ( </t>
    </r>
    <r>
      <rPr>
        <b/>
        <sz val="11"/>
        <color theme="1"/>
        <rFont val="Georgia"/>
        <family val="1"/>
      </rPr>
      <t>Head Procurement</t>
    </r>
    <r>
      <rPr>
        <sz val="11"/>
        <color theme="1"/>
        <rFont val="Georgia"/>
        <family val="1"/>
      </rPr>
      <t>)</t>
    </r>
  </si>
  <si>
    <r>
      <t>Key Service Area: 000008 Records Management; PIAP Output 10511610 Efficient Records management (</t>
    </r>
    <r>
      <rPr>
        <b/>
        <sz val="11"/>
        <color theme="1"/>
        <rFont val="Georgia"/>
        <family val="1"/>
      </rPr>
      <t>Senior Records Officer</t>
    </r>
    <r>
      <rPr>
        <sz val="11"/>
        <color theme="1"/>
        <rFont val="Georgia"/>
        <family val="1"/>
      </rPr>
      <t>)</t>
    </r>
  </si>
  <si>
    <r>
      <t xml:space="preserve">Key Service Area: 000010 Leadership and Management; PIAP Output 10511607 Leadership and Management coordinated ( </t>
    </r>
    <r>
      <rPr>
        <b/>
        <sz val="11"/>
        <color theme="1"/>
        <rFont val="Georgia"/>
        <family val="1"/>
      </rPr>
      <t>PAS)</t>
    </r>
  </si>
  <si>
    <r>
      <t xml:space="preserve">Key Service Area: 000011 Communication and Public Relations;PIAP Output 10511606 Communication and Public Relations strengthened ( </t>
    </r>
    <r>
      <rPr>
        <b/>
        <sz val="11"/>
        <color theme="1"/>
        <rFont val="Georgia"/>
        <family val="1"/>
      </rPr>
      <t>Senior Information Officer</t>
    </r>
    <r>
      <rPr>
        <sz val="11"/>
        <color theme="1"/>
        <rFont val="Georgia"/>
        <family val="1"/>
      </rPr>
      <t>)</t>
    </r>
  </si>
  <si>
    <r>
      <t xml:space="preserve">Key Service Area: 000014 Administrative and Support Services; PIAP Output 10511101 Enhanced coordination and programme secretariat services ( </t>
    </r>
    <r>
      <rPr>
        <b/>
        <sz val="11"/>
        <color theme="1"/>
        <rFont val="Georgia"/>
        <family val="1"/>
      </rPr>
      <t>AC/Planning</t>
    </r>
    <r>
      <rPr>
        <sz val="11"/>
        <color theme="1"/>
        <rFont val="Georgia"/>
        <family val="1"/>
      </rPr>
      <t>)</t>
    </r>
  </si>
  <si>
    <r>
      <t>Key Service Area: 000039 Policies, Regulations and Standards; PIAP Output 10511201 Policy and Legal Framework developed, reviewed, and implemented (</t>
    </r>
    <r>
      <rPr>
        <b/>
        <sz val="11"/>
        <color theme="1"/>
        <rFont val="Georgia"/>
        <family val="1"/>
      </rPr>
      <t>AC/Policy</t>
    </r>
    <r>
      <rPr>
        <sz val="11"/>
        <color theme="1"/>
        <rFont val="Georgia"/>
        <family val="1"/>
      </rPr>
      <t>)</t>
    </r>
  </si>
  <si>
    <r>
      <t>Key Service Area: 000040 Inventory Management; PIAP Output 10511610 Efficient Records management (</t>
    </r>
    <r>
      <rPr>
        <b/>
        <sz val="11"/>
        <color theme="1"/>
        <rFont val="Georgia"/>
        <family val="1"/>
      </rPr>
      <t>Senior Inventory Officer</t>
    </r>
    <r>
      <rPr>
        <sz val="11"/>
        <color theme="1"/>
        <rFont val="Georgia"/>
        <family val="1"/>
      </rPr>
      <t>)</t>
    </r>
  </si>
  <si>
    <r>
      <t>Key Service Area: 080012 Project Management Services; PIAP Output 10511101 Enhanced coordination and programme secretariat services (</t>
    </r>
    <r>
      <rPr>
        <b/>
        <sz val="11"/>
        <color theme="1"/>
        <rFont val="Georgia"/>
        <family val="1"/>
      </rPr>
      <t>AC/Planning</t>
    </r>
    <r>
      <rPr>
        <sz val="11"/>
        <color theme="1"/>
        <rFont val="Georgia"/>
        <family val="1"/>
      </rPr>
      <t>)</t>
    </r>
  </si>
  <si>
    <r>
      <t xml:space="preserve">Key Service Area: 000089 Climate Change Mitigation;PIAP Output 10511604 Cross cutting issues mainstreamed </t>
    </r>
    <r>
      <rPr>
        <b/>
        <sz val="11"/>
        <color theme="1"/>
        <rFont val="Georgia"/>
        <family val="1"/>
      </rPr>
      <t>(HRM)</t>
    </r>
  </si>
  <si>
    <t xml:space="preserve">One Policy review meeting held to review the National Urban Policy, 2017.
(A meeting was held with Urban Development Department staff to review the National Urban Policy, 2017, as part of the preparatory consultations. This was followed by a broader review meeting held at Cabinet Secretariat). 
</t>
  </si>
  <si>
    <t xml:space="preserve">1 domestic field trip was carried out in five districts i.e. Mbarara, Masaka, Kabaale, Jinja and Mbale MZOs to collect information on policy issues. </t>
  </si>
  <si>
    <t>1 Cabinet forward Agenda was developed and submitted to Cabinet Secretariat.</t>
  </si>
  <si>
    <t xml:space="preserve">3 Cabinet Memoranda were prepared and submitted to Cabinet for consideration : - 
i. Cabinet Memorandum on the status of International and Local Government Boundary demarcation and re-affirmation in Uganda;
ii. Cabinet Memorandum on the appointment of four members of the Surveyors Registration Board; and 
iii. Cabinet Memorandum on the Physical Planning Bill, 2026.
</t>
  </si>
  <si>
    <t xml:space="preserve">Capacity of two (02) staff built in policy analysis with regard to Real Estate.  </t>
  </si>
  <si>
    <t xml:space="preserve">Other 5 staff their capacity  will be built  in the subsequent quarters </t>
  </si>
  <si>
    <t xml:space="preserve">UGX 25,032,480 spent during the quarter on periodicals, welfare, fuel, vehicle maintenance and maintenance other.   </t>
  </si>
  <si>
    <t>Q1 PERFORMANCE REPORTING FOR  VOTE FUNCTION: POLICY, PLANNING AND  SUPPORT  SERVICES</t>
  </si>
  <si>
    <t xml:space="preserve">Q1 PLANNED ACTIVITIES FOR  FINANCE AND ADMINISTARTION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</si>
</sst>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2"/>
      <color theme="1"/>
      <name val="Calibri"/>
      <family val="2"/>
      <scheme val="minor"/>
    </font>
    <font>
      <sz val="11"/>
      <color theme="1"/>
      <name val="Times New Roman"/>
      <family val="1"/>
    </font>
    <font>
      <b/>
      <sz val="11"/>
      <color theme="1"/>
      <name val="Times New Roman"/>
      <family val="1"/>
    </font>
    <font>
      <sz val="11"/>
      <color theme="1"/>
      <name val="Georgia"/>
      <family val="1"/>
    </font>
    <font>
      <b/>
      <sz val="11"/>
      <color theme="1"/>
      <name val="Georgia"/>
      <family val="1"/>
    </font>
    <font>
      <sz val="11"/>
      <color rgb="FFFF0000"/>
      <name val="Georgia"/>
      <family val="1"/>
    </font>
    <font>
      <b/>
      <i/>
      <sz val="11"/>
      <color theme="1"/>
      <name val="Georgia"/>
      <family val="1"/>
    </font>
    <font>
      <sz val="11"/>
      <name val="Georgia"/>
      <family val="1"/>
    </font>
    <font>
      <sz val="11"/>
      <color rgb="FF000000"/>
      <name val="Georgia"/>
      <family val="1"/>
    </font>
    <font>
      <sz val="11"/>
      <color rgb="FF000000"/>
      <name val="Times New Roman"/>
      <family val="1"/>
    </font>
  </fonts>
  <fills count="8">
    <fill>
      <patternFill patternType="none"/>
    </fill>
    <fill>
      <patternFill patternType="gray125"/>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rgb="FF00B050"/>
        <bgColor indexed="64"/>
      </patternFill>
    </fill>
    <fill>
      <patternFill patternType="solid">
        <fgColor rgb="FFFFC0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41" fontId="1" fillId="0" borderId="0" applyFont="0" applyFill="0" applyBorder="0" applyAlignment="0" applyProtection="0"/>
  </cellStyleXfs>
  <cellXfs count="144">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0" fillId="0" borderId="0" xfId="0" applyFont="1" applyAlignment="1">
      <alignment vertical="top" wrapText="1"/>
    </xf>
    <xf numFmtId="0" fontId="0" fillId="0" borderId="0" xfId="0" applyAlignment="1">
      <alignment vertical="top" wrapText="1"/>
    </xf>
    <xf numFmtId="0" fontId="0" fillId="0" borderId="0" xfId="0" applyAlignment="1">
      <alignment vertical="justify" textRotation="180" wrapText="1"/>
    </xf>
    <xf numFmtId="0" fontId="0" fillId="0" borderId="0" xfId="0" applyAlignment="1">
      <alignment wrapText="1"/>
    </xf>
    <xf numFmtId="0" fontId="0" fillId="0" borderId="0" xfId="0" applyFont="1"/>
    <xf numFmtId="0" fontId="2" fillId="0" borderId="1" xfId="0" applyFont="1" applyBorder="1"/>
    <xf numFmtId="0" fontId="2" fillId="0" borderId="1" xfId="0" applyFont="1" applyBorder="1" applyAlignment="1">
      <alignment wrapText="1"/>
    </xf>
    <xf numFmtId="0" fontId="0" fillId="0" borderId="1" xfId="0" applyBorder="1"/>
    <xf numFmtId="0" fontId="0" fillId="0" borderId="1" xfId="0" applyBorder="1" applyAlignment="1">
      <alignment wrapText="1"/>
    </xf>
    <xf numFmtId="41" fontId="0" fillId="0" borderId="1" xfId="1" applyFont="1" applyBorder="1"/>
    <xf numFmtId="0" fontId="0" fillId="0" borderId="0" xfId="0" applyAlignment="1">
      <alignment wrapText="1"/>
    </xf>
    <xf numFmtId="0" fontId="0" fillId="0" borderId="1" xfId="0" applyBorder="1" applyAlignment="1">
      <alignment vertical="top" wrapText="1"/>
    </xf>
    <xf numFmtId="0" fontId="0" fillId="0" borderId="4" xfId="0" applyBorder="1"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4" xfId="0" applyBorder="1" applyAlignment="1">
      <alignment vertical="top" wrapText="1"/>
    </xf>
    <xf numFmtId="0" fontId="3" fillId="2" borderId="1" xfId="0" applyFont="1" applyFill="1" applyBorder="1" applyAlignment="1"/>
    <xf numFmtId="0" fontId="3" fillId="2" borderId="4" xfId="0" applyFont="1" applyFill="1" applyBorder="1" applyAlignment="1">
      <alignment wrapText="1"/>
    </xf>
    <xf numFmtId="0" fontId="0" fillId="0" borderId="4" xfId="0" applyFill="1" applyBorder="1" applyAlignment="1">
      <alignment vertical="top" wrapText="1"/>
    </xf>
    <xf numFmtId="0" fontId="0" fillId="0" borderId="0" xfId="0" applyFill="1" applyAlignment="1">
      <alignment wrapText="1"/>
    </xf>
    <xf numFmtId="0" fontId="0" fillId="0" borderId="1" xfId="0" applyFill="1" applyBorder="1"/>
    <xf numFmtId="0" fontId="0" fillId="0" borderId="1" xfId="0" applyFill="1" applyBorder="1" applyAlignment="1">
      <alignment vertical="top" wrapText="1"/>
    </xf>
    <xf numFmtId="0" fontId="0" fillId="0" borderId="0" xfId="0" applyFill="1"/>
    <xf numFmtId="41" fontId="0" fillId="2" borderId="1" xfId="1" applyFont="1" applyFill="1" applyBorder="1"/>
    <xf numFmtId="0" fontId="0" fillId="3" borderId="0" xfId="0" applyFill="1" applyAlignment="1">
      <alignment wrapText="1"/>
    </xf>
    <xf numFmtId="41" fontId="0" fillId="3" borderId="1" xfId="1" applyFont="1" applyFill="1" applyBorder="1"/>
    <xf numFmtId="0" fontId="0" fillId="0" borderId="0" xfId="0" applyAlignment="1">
      <alignment wrapText="1"/>
    </xf>
    <xf numFmtId="0" fontId="0" fillId="0" borderId="1" xfId="0" applyBorder="1" applyAlignment="1">
      <alignment vertical="top" wrapText="1"/>
    </xf>
    <xf numFmtId="0" fontId="0" fillId="0" borderId="4" xfId="0" applyBorder="1" applyAlignment="1">
      <alignment vertical="top" wrapText="1"/>
    </xf>
    <xf numFmtId="0" fontId="0" fillId="0" borderId="6" xfId="0" applyFill="1" applyBorder="1" applyAlignment="1">
      <alignment vertical="top" wrapText="1"/>
    </xf>
    <xf numFmtId="0" fontId="0" fillId="0" borderId="0" xfId="0" applyFill="1" applyBorder="1" applyAlignment="1">
      <alignment wrapText="1"/>
    </xf>
    <xf numFmtId="41" fontId="0" fillId="0" borderId="1" xfId="1" applyFont="1" applyFill="1" applyBorder="1"/>
    <xf numFmtId="0" fontId="3" fillId="0" borderId="1" xfId="0" applyFont="1" applyFill="1" applyBorder="1"/>
    <xf numFmtId="0" fontId="0" fillId="0" borderId="0" xfId="0" applyAlignment="1">
      <alignment wrapText="1"/>
    </xf>
    <xf numFmtId="0" fontId="0" fillId="0" borderId="0" xfId="0" applyAlignment="1">
      <alignment vertical="top" wrapText="1"/>
    </xf>
    <xf numFmtId="41" fontId="0" fillId="4" borderId="1" xfId="1" applyFont="1" applyFill="1" applyBorder="1"/>
    <xf numFmtId="0" fontId="3" fillId="4" borderId="0" xfId="0" applyFont="1" applyFill="1" applyAlignment="1">
      <alignment wrapText="1"/>
    </xf>
    <xf numFmtId="0" fontId="3" fillId="5" borderId="1" xfId="0" applyFont="1" applyFill="1" applyBorder="1" applyAlignment="1">
      <alignment wrapText="1"/>
    </xf>
    <xf numFmtId="41" fontId="0" fillId="5" borderId="1" xfId="1" applyNumberFormat="1" applyFont="1" applyFill="1" applyBorder="1"/>
    <xf numFmtId="0" fontId="3" fillId="0" borderId="1" xfId="0" applyFont="1" applyFill="1" applyBorder="1" applyAlignment="1">
      <alignment wrapText="1"/>
    </xf>
    <xf numFmtId="41" fontId="0" fillId="0" borderId="1" xfId="1" applyNumberFormat="1" applyFont="1" applyFill="1" applyBorder="1"/>
    <xf numFmtId="41" fontId="0" fillId="3" borderId="1" xfId="1" applyNumberFormat="1" applyFont="1" applyFill="1" applyBorder="1"/>
    <xf numFmtId="0" fontId="4" fillId="0" borderId="0" xfId="0" applyFont="1" applyAlignment="1">
      <alignment vertical="top" shrinkToFit="1"/>
    </xf>
    <xf numFmtId="0" fontId="0" fillId="3" borderId="1" xfId="0" applyFill="1" applyBorder="1"/>
    <xf numFmtId="0" fontId="0" fillId="3" borderId="0" xfId="0" applyFill="1"/>
    <xf numFmtId="0" fontId="3" fillId="3" borderId="1" xfId="0" applyFont="1" applyFill="1" applyBorder="1"/>
    <xf numFmtId="41" fontId="0" fillId="0" borderId="0" xfId="0" applyNumberFormat="1"/>
    <xf numFmtId="0" fontId="3" fillId="6" borderId="0" xfId="0" applyFont="1" applyFill="1"/>
    <xf numFmtId="0" fontId="3" fillId="6" borderId="1" xfId="0" applyFont="1" applyFill="1" applyBorder="1"/>
    <xf numFmtId="3" fontId="2" fillId="0" borderId="1" xfId="0" applyNumberFormat="1" applyFont="1" applyBorder="1"/>
    <xf numFmtId="0" fontId="2" fillId="0" borderId="1" xfId="0" applyFont="1" applyBorder="1" applyAlignment="1">
      <alignment vertical="top" wrapText="1"/>
    </xf>
    <xf numFmtId="0" fontId="0" fillId="0" borderId="0" xfId="0" applyFont="1" applyAlignment="1">
      <alignment vertical="justify" textRotation="180" wrapText="1"/>
    </xf>
    <xf numFmtId="0" fontId="0" fillId="0" borderId="0" xfId="0" applyAlignment="1">
      <alignment vertical="top" textRotation="180" wrapText="1"/>
    </xf>
    <xf numFmtId="0" fontId="0" fillId="0" borderId="0" xfId="0" applyFont="1" applyAlignment="1">
      <alignment vertical="top" textRotation="180" wrapText="1"/>
    </xf>
    <xf numFmtId="0" fontId="0" fillId="0" borderId="0" xfId="0" applyAlignment="1">
      <alignment textRotation="180"/>
    </xf>
    <xf numFmtId="0" fontId="0" fillId="0" borderId="0" xfId="0" applyAlignment="1">
      <alignment textRotation="180" wrapText="1"/>
    </xf>
    <xf numFmtId="0" fontId="0" fillId="0" borderId="0" xfId="0" applyAlignment="1">
      <alignment vertical="justify" textRotation="180" wrapText="1"/>
    </xf>
    <xf numFmtId="0" fontId="0" fillId="0" borderId="0" xfId="0" applyFont="1" applyAlignment="1">
      <alignment wrapText="1"/>
    </xf>
    <xf numFmtId="0" fontId="0" fillId="0" borderId="0" xfId="0" applyAlignment="1">
      <alignment wrapText="1"/>
    </xf>
    <xf numFmtId="0" fontId="0" fillId="0" borderId="1"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6" xfId="0" applyBorder="1" applyAlignment="1">
      <alignment wrapText="1"/>
    </xf>
    <xf numFmtId="0" fontId="0" fillId="0" borderId="7" xfId="0" applyBorder="1" applyAlignment="1">
      <alignment wrapText="1"/>
    </xf>
    <xf numFmtId="0" fontId="0" fillId="3" borderId="8" xfId="0" applyFill="1" applyBorder="1" applyAlignment="1">
      <alignment vertical="top" wrapText="1"/>
    </xf>
    <xf numFmtId="0" fontId="0" fillId="3" borderId="9" xfId="0" applyFill="1" applyBorder="1" applyAlignment="1">
      <alignment wrapText="1"/>
    </xf>
    <xf numFmtId="0" fontId="0" fillId="3" borderId="10" xfId="0" applyFill="1" applyBorder="1" applyAlignment="1">
      <alignment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3" borderId="6" xfId="0" applyFill="1" applyBorder="1" applyAlignment="1">
      <alignment vertical="top" wrapText="1"/>
    </xf>
    <xf numFmtId="0" fontId="0" fillId="3" borderId="0" xfId="0" applyFill="1" applyAlignment="1">
      <alignment wrapText="1"/>
    </xf>
    <xf numFmtId="0" fontId="0" fillId="3" borderId="11" xfId="0" applyFill="1" applyBorder="1" applyAlignment="1">
      <alignment wrapText="1"/>
    </xf>
    <xf numFmtId="0" fontId="0" fillId="0" borderId="7" xfId="0" applyBorder="1" applyAlignment="1">
      <alignment vertical="top" wrapText="1"/>
    </xf>
    <xf numFmtId="0" fontId="0" fillId="0" borderId="0" xfId="0" applyBorder="1" applyAlignment="1">
      <alignment vertical="top" wrapText="1"/>
    </xf>
    <xf numFmtId="0" fontId="0" fillId="0" borderId="0" xfId="0" applyAlignment="1">
      <alignment vertical="top" wrapText="1"/>
    </xf>
    <xf numFmtId="0" fontId="0" fillId="3" borderId="8" xfId="0" applyFill="1" applyBorder="1" applyAlignment="1">
      <alignment wrapText="1"/>
    </xf>
    <xf numFmtId="0" fontId="0" fillId="3" borderId="6" xfId="0" applyFill="1" applyBorder="1" applyAlignment="1"/>
    <xf numFmtId="0" fontId="0" fillId="3" borderId="0" xfId="0" applyFill="1" applyAlignment="1"/>
    <xf numFmtId="0" fontId="0" fillId="3" borderId="11" xfId="0" applyFill="1" applyBorder="1" applyAlignment="1"/>
    <xf numFmtId="3" fontId="6" fillId="0" borderId="1" xfId="0" applyNumberFormat="1"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vertical="top"/>
    </xf>
    <xf numFmtId="0" fontId="8" fillId="0" borderId="1" xfId="0" applyFont="1" applyBorder="1" applyAlignment="1">
      <alignment horizontal="center"/>
    </xf>
    <xf numFmtId="0" fontId="7" fillId="0" borderId="1" xfId="0" applyFont="1" applyBorder="1"/>
    <xf numFmtId="0" fontId="8" fillId="0" borderId="1" xfId="0" applyFont="1" applyBorder="1" applyAlignment="1">
      <alignment wrapText="1"/>
    </xf>
    <xf numFmtId="0" fontId="7" fillId="0" borderId="1" xfId="0" applyFont="1" applyBorder="1" applyAlignment="1">
      <alignment wrapText="1"/>
    </xf>
    <xf numFmtId="0" fontId="9" fillId="6" borderId="1" xfId="0" applyFont="1" applyFill="1" applyBorder="1"/>
    <xf numFmtId="0" fontId="7" fillId="0" borderId="1" xfId="0" applyFont="1" applyBorder="1" applyAlignment="1"/>
    <xf numFmtId="0" fontId="8" fillId="0" borderId="1" xfId="0" applyFont="1" applyBorder="1" applyAlignment="1">
      <alignment vertical="top" wrapText="1"/>
    </xf>
    <xf numFmtId="0" fontId="8" fillId="0" borderId="1" xfId="0" applyFont="1" applyBorder="1" applyAlignment="1">
      <alignment vertical="top"/>
    </xf>
    <xf numFmtId="0" fontId="7" fillId="7" borderId="1" xfId="0" applyFont="1" applyFill="1" applyBorder="1" applyAlignment="1">
      <alignment horizontal="center" vertical="center" wrapText="1"/>
    </xf>
    <xf numFmtId="0" fontId="7" fillId="7" borderId="1" xfId="0" applyFont="1" applyFill="1" applyBorder="1" applyAlignment="1">
      <alignment vertical="top" wrapText="1"/>
    </xf>
    <xf numFmtId="0" fontId="7" fillId="7" borderId="1" xfId="0" applyFont="1" applyFill="1" applyBorder="1"/>
    <xf numFmtId="0" fontId="7" fillId="0" borderId="1" xfId="0" applyFont="1" applyBorder="1" applyAlignment="1">
      <alignment vertical="top" wrapText="1"/>
    </xf>
    <xf numFmtId="0" fontId="7" fillId="0" borderId="1" xfId="0" applyFont="1" applyBorder="1" applyAlignment="1">
      <alignment vertical="top"/>
    </xf>
    <xf numFmtId="0" fontId="7" fillId="7" borderId="1" xfId="0" applyFont="1" applyFill="1" applyBorder="1" applyAlignment="1">
      <alignment vertical="center" wrapText="1"/>
    </xf>
    <xf numFmtId="0" fontId="7" fillId="7" borderId="1" xfId="0" applyFont="1" applyFill="1" applyBorder="1" applyAlignment="1">
      <alignment wrapText="1"/>
    </xf>
    <xf numFmtId="0" fontId="7" fillId="0" borderId="1" xfId="0" applyFont="1" applyBorder="1" applyAlignment="1">
      <alignment wrapText="1"/>
    </xf>
    <xf numFmtId="0" fontId="8" fillId="7" borderId="1" xfId="0" applyFont="1" applyFill="1" applyBorder="1" applyAlignment="1">
      <alignment vertical="center"/>
    </xf>
    <xf numFmtId="0" fontId="7" fillId="7" borderId="1" xfId="0" applyFont="1" applyFill="1" applyBorder="1" applyAlignment="1">
      <alignment vertical="center"/>
    </xf>
    <xf numFmtId="0" fontId="8" fillId="7" borderId="1" xfId="0" applyFont="1" applyFill="1" applyBorder="1" applyAlignment="1">
      <alignment wrapText="1"/>
    </xf>
    <xf numFmtId="3" fontId="8" fillId="7" borderId="1" xfId="0" applyNumberFormat="1" applyFont="1" applyFill="1" applyBorder="1"/>
    <xf numFmtId="3" fontId="7" fillId="7" borderId="1" xfId="0" applyNumberFormat="1" applyFont="1" applyFill="1" applyBorder="1"/>
    <xf numFmtId="0" fontId="7" fillId="7" borderId="1" xfId="0" applyFont="1" applyFill="1" applyBorder="1" applyAlignment="1">
      <alignment vertical="center" wrapText="1"/>
    </xf>
    <xf numFmtId="3" fontId="7" fillId="0" borderId="1" xfId="0" applyNumberFormat="1" applyFont="1" applyBorder="1" applyAlignment="1">
      <alignment vertical="top"/>
    </xf>
    <xf numFmtId="41" fontId="7" fillId="0" borderId="1" xfId="1" applyFont="1" applyBorder="1" applyAlignment="1">
      <alignment vertical="top"/>
    </xf>
    <xf numFmtId="41" fontId="7" fillId="0" borderId="1" xfId="1" applyFont="1" applyBorder="1" applyAlignment="1">
      <alignment vertical="top" wrapText="1"/>
    </xf>
    <xf numFmtId="0" fontId="8" fillId="0" borderId="1" xfId="0" applyFont="1" applyBorder="1"/>
    <xf numFmtId="3" fontId="8" fillId="0" borderId="1" xfId="0" applyNumberFormat="1" applyFont="1" applyBorder="1"/>
    <xf numFmtId="9" fontId="7" fillId="7" borderId="1" xfId="0" applyNumberFormat="1" applyFont="1" applyFill="1" applyBorder="1"/>
    <xf numFmtId="9"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7" fillId="7" borderId="1" xfId="0" applyFont="1" applyFill="1" applyBorder="1" applyAlignment="1">
      <alignment vertical="top"/>
    </xf>
    <xf numFmtId="0" fontId="9" fillId="6" borderId="1" xfId="0" applyFont="1" applyFill="1" applyBorder="1" applyAlignment="1">
      <alignment vertical="top"/>
    </xf>
    <xf numFmtId="0" fontId="8" fillId="7" borderId="1" xfId="0" applyFont="1" applyFill="1" applyBorder="1" applyAlignment="1">
      <alignment vertical="center" wrapText="1"/>
    </xf>
    <xf numFmtId="0" fontId="7" fillId="7" borderId="1" xfId="0" applyFont="1" applyFill="1" applyBorder="1" applyAlignment="1"/>
    <xf numFmtId="3" fontId="10" fillId="0" borderId="1" xfId="0" applyNumberFormat="1" applyFont="1" applyBorder="1"/>
    <xf numFmtId="0" fontId="11" fillId="0" borderId="1" xfId="0" applyFont="1" applyBorder="1" applyAlignment="1">
      <alignment vertical="top" wrapText="1"/>
    </xf>
    <xf numFmtId="0" fontId="8" fillId="7" borderId="1" xfId="0" applyFont="1" applyFill="1" applyBorder="1"/>
    <xf numFmtId="41" fontId="8" fillId="7" borderId="1" xfId="1" applyFont="1" applyFill="1" applyBorder="1"/>
    <xf numFmtId="0" fontId="7" fillId="0" borderId="1" xfId="0" applyFont="1" applyBorder="1" applyAlignment="1">
      <alignment vertical="center" wrapText="1"/>
    </xf>
    <xf numFmtId="0" fontId="7" fillId="0" borderId="1" xfId="0" applyFont="1" applyBorder="1" applyAlignment="1">
      <alignment vertical="center" wrapText="1"/>
    </xf>
    <xf numFmtId="3" fontId="8" fillId="0" borderId="1" xfId="0" applyNumberFormat="1" applyFont="1" applyBorder="1" applyAlignment="1">
      <alignment horizontal="left" vertical="center" wrapText="1"/>
    </xf>
    <xf numFmtId="3" fontId="8" fillId="7" borderId="1" xfId="0" applyNumberFormat="1"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3" fontId="8" fillId="0" borderId="1" xfId="0" applyNumberFormat="1" applyFont="1" applyBorder="1" applyAlignment="1">
      <alignment horizontal="left" vertical="top" wrapText="1"/>
    </xf>
    <xf numFmtId="0" fontId="8" fillId="7" borderId="1" xfId="0" applyFont="1" applyFill="1" applyBorder="1" applyAlignment="1">
      <alignment vertical="top"/>
    </xf>
    <xf numFmtId="3" fontId="8" fillId="0" borderId="1" xfId="0" applyNumberFormat="1" applyFont="1" applyBorder="1" applyAlignment="1">
      <alignment vertical="top"/>
    </xf>
    <xf numFmtId="3" fontId="8" fillId="0" borderId="1" xfId="0" applyNumberFormat="1" applyFont="1" applyBorder="1" applyAlignment="1">
      <alignment horizontal="center"/>
    </xf>
    <xf numFmtId="3" fontId="8" fillId="0" borderId="1" xfId="0" applyNumberFormat="1" applyFont="1" applyBorder="1" applyAlignment="1">
      <alignment horizontal="center" vertical="top" wrapText="1"/>
    </xf>
    <xf numFmtId="0" fontId="12" fillId="0" borderId="1" xfId="0" applyFont="1" applyBorder="1" applyAlignment="1">
      <alignment vertical="top" wrapText="1"/>
    </xf>
    <xf numFmtId="0" fontId="12" fillId="0" borderId="1" xfId="0" applyFont="1" applyBorder="1" applyAlignment="1">
      <alignment vertical="center" wrapText="1"/>
    </xf>
    <xf numFmtId="0" fontId="12" fillId="0" borderId="1" xfId="0" applyFont="1" applyBorder="1" applyAlignment="1">
      <alignment vertical="top"/>
    </xf>
    <xf numFmtId="0" fontId="7" fillId="0" borderId="1" xfId="0" applyFont="1" applyBorder="1" applyAlignment="1">
      <alignment horizontal="right" vertical="top" wrapText="1"/>
    </xf>
    <xf numFmtId="0" fontId="7" fillId="0" borderId="1" xfId="0" applyFont="1" applyFill="1" applyBorder="1" applyAlignment="1">
      <alignment vertical="top" wrapText="1"/>
    </xf>
    <xf numFmtId="3" fontId="8" fillId="0" borderId="1" xfId="0" applyNumberFormat="1" applyFont="1" applyBorder="1" applyAlignment="1">
      <alignment horizontal="left" wrapText="1"/>
    </xf>
    <xf numFmtId="0" fontId="7" fillId="0" borderId="1" xfId="0" applyFont="1" applyBorder="1" applyAlignment="1">
      <alignment horizontal="center" vertical="top" wrapText="1"/>
    </xf>
    <xf numFmtId="0" fontId="13" fillId="0" borderId="0" xfId="0" applyFont="1" applyAlignment="1">
      <alignment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tabSelected="1" topLeftCell="B127" zoomScale="145" zoomScaleNormal="145" workbookViewId="0">
      <selection activeCell="C2" sqref="C2:E2"/>
    </sheetView>
  </sheetViews>
  <sheetFormatPr defaultRowHeight="14.4" x14ac:dyDescent="0.3"/>
  <cols>
    <col min="1" max="1" width="24" customWidth="1"/>
    <col min="2" max="2" width="24.5546875" customWidth="1"/>
    <col min="3" max="3" width="27.33203125" customWidth="1"/>
    <col min="4" max="4" width="13.44140625" customWidth="1"/>
    <col min="5" max="5" width="12.21875" customWidth="1"/>
    <col min="6" max="6" width="1.33203125" style="51" customWidth="1"/>
    <col min="7" max="7" width="45.109375" customWidth="1"/>
    <col min="8" max="8" width="16.6640625" customWidth="1"/>
    <col min="9" max="9" width="23.109375" customWidth="1"/>
  </cols>
  <sheetData>
    <row r="1" spans="1:9" x14ac:dyDescent="0.3">
      <c r="A1" s="87" t="s">
        <v>455</v>
      </c>
      <c r="B1" s="87"/>
      <c r="C1" s="87"/>
      <c r="D1" s="87"/>
      <c r="E1" s="87"/>
      <c r="F1" s="87"/>
      <c r="G1" s="87"/>
      <c r="H1" s="87"/>
      <c r="I1" s="87"/>
    </row>
    <row r="2" spans="1:9" ht="33" customHeight="1" x14ac:dyDescent="0.3">
      <c r="A2" s="88"/>
      <c r="B2" s="88"/>
      <c r="C2" s="89" t="s">
        <v>456</v>
      </c>
      <c r="D2" s="89"/>
      <c r="E2" s="90"/>
      <c r="F2" s="91"/>
      <c r="G2" s="89" t="s">
        <v>219</v>
      </c>
      <c r="H2" s="89"/>
      <c r="I2" s="92"/>
    </row>
    <row r="3" spans="1:9" ht="27.6" x14ac:dyDescent="0.3">
      <c r="A3" s="93" t="s">
        <v>349</v>
      </c>
      <c r="B3" s="93" t="s">
        <v>350</v>
      </c>
      <c r="C3" s="94" t="s">
        <v>351</v>
      </c>
      <c r="D3" s="93" t="s">
        <v>352</v>
      </c>
      <c r="E3" s="93" t="s">
        <v>220</v>
      </c>
      <c r="F3" s="91"/>
      <c r="G3" s="94" t="s">
        <v>353</v>
      </c>
      <c r="H3" s="93" t="s">
        <v>221</v>
      </c>
      <c r="I3" s="93" t="s">
        <v>354</v>
      </c>
    </row>
    <row r="4" spans="1:9" ht="60" customHeight="1" x14ac:dyDescent="0.3">
      <c r="A4" s="95" t="s">
        <v>436</v>
      </c>
      <c r="B4" s="96" t="s">
        <v>161</v>
      </c>
      <c r="C4" s="96" t="s">
        <v>161</v>
      </c>
      <c r="D4" s="97"/>
      <c r="E4" s="97"/>
      <c r="F4" s="91"/>
      <c r="G4" s="98" t="s">
        <v>343</v>
      </c>
      <c r="H4" s="88"/>
      <c r="I4" s="99" t="s">
        <v>410</v>
      </c>
    </row>
    <row r="5" spans="1:9" ht="42" x14ac:dyDescent="0.3">
      <c r="A5" s="95"/>
      <c r="B5" s="100" t="s">
        <v>224</v>
      </c>
      <c r="C5" s="101" t="s">
        <v>162</v>
      </c>
      <c r="D5" s="97"/>
      <c r="E5" s="97"/>
      <c r="F5" s="91"/>
      <c r="G5" s="98" t="s">
        <v>344</v>
      </c>
      <c r="H5" s="88"/>
      <c r="I5" s="99" t="s">
        <v>410</v>
      </c>
    </row>
    <row r="6" spans="1:9" ht="42" x14ac:dyDescent="0.3">
      <c r="A6" s="95"/>
      <c r="B6" s="101" t="s">
        <v>225</v>
      </c>
      <c r="C6" s="101" t="s">
        <v>163</v>
      </c>
      <c r="D6" s="97"/>
      <c r="E6" s="97"/>
      <c r="F6" s="91"/>
      <c r="G6" s="98" t="s">
        <v>417</v>
      </c>
      <c r="H6" s="88"/>
      <c r="I6" s="99" t="s">
        <v>410</v>
      </c>
    </row>
    <row r="7" spans="1:9" ht="55.2" x14ac:dyDescent="0.3">
      <c r="A7" s="95"/>
      <c r="B7" s="100" t="s">
        <v>226</v>
      </c>
      <c r="C7" s="101" t="s">
        <v>223</v>
      </c>
      <c r="D7" s="97"/>
      <c r="E7" s="97"/>
      <c r="F7" s="91"/>
      <c r="G7" s="99" t="s">
        <v>415</v>
      </c>
      <c r="H7" s="88"/>
      <c r="I7" s="99" t="s">
        <v>416</v>
      </c>
    </row>
    <row r="8" spans="1:9" ht="58.2" customHeight="1" x14ac:dyDescent="0.3">
      <c r="A8" s="95"/>
      <c r="B8" s="101" t="s">
        <v>164</v>
      </c>
      <c r="C8" s="101" t="s">
        <v>164</v>
      </c>
      <c r="D8" s="97"/>
      <c r="E8" s="97"/>
      <c r="F8" s="91"/>
      <c r="G8" s="99" t="s">
        <v>345</v>
      </c>
      <c r="H8" s="88"/>
      <c r="I8" s="99" t="s">
        <v>410</v>
      </c>
    </row>
    <row r="9" spans="1:9" ht="42" x14ac:dyDescent="0.3">
      <c r="A9" s="95"/>
      <c r="B9" s="100" t="s">
        <v>227</v>
      </c>
      <c r="C9" s="101" t="s">
        <v>165</v>
      </c>
      <c r="D9" s="97"/>
      <c r="E9" s="97"/>
      <c r="F9" s="91"/>
      <c r="G9" s="99" t="s">
        <v>346</v>
      </c>
      <c r="H9" s="88"/>
      <c r="I9" s="99" t="s">
        <v>410</v>
      </c>
    </row>
    <row r="10" spans="1:9" ht="28.2" x14ac:dyDescent="0.3">
      <c r="A10" s="95"/>
      <c r="B10" s="100" t="s">
        <v>228</v>
      </c>
      <c r="C10" s="101" t="s">
        <v>166</v>
      </c>
      <c r="D10" s="97"/>
      <c r="E10" s="97"/>
      <c r="F10" s="91"/>
      <c r="G10" s="99" t="s">
        <v>347</v>
      </c>
      <c r="H10" s="88"/>
      <c r="I10" s="99" t="s">
        <v>410</v>
      </c>
    </row>
    <row r="11" spans="1:9" ht="28.2" x14ac:dyDescent="0.3">
      <c r="A11" s="95"/>
      <c r="B11" s="100" t="s">
        <v>229</v>
      </c>
      <c r="C11" s="101" t="s">
        <v>167</v>
      </c>
      <c r="D11" s="97"/>
      <c r="E11" s="97"/>
      <c r="F11" s="91"/>
      <c r="G11" s="102" t="s">
        <v>348</v>
      </c>
      <c r="H11" s="88"/>
      <c r="I11" s="99" t="s">
        <v>410</v>
      </c>
    </row>
    <row r="12" spans="1:9" x14ac:dyDescent="0.3">
      <c r="A12" s="103" t="s">
        <v>310</v>
      </c>
      <c r="B12" s="104"/>
      <c r="C12" s="105" t="s">
        <v>341</v>
      </c>
      <c r="D12" s="106">
        <v>97500</v>
      </c>
      <c r="E12" s="107"/>
      <c r="F12" s="91"/>
      <c r="G12" s="88"/>
      <c r="H12" s="106">
        <v>97500</v>
      </c>
      <c r="I12" s="88"/>
    </row>
    <row r="13" spans="1:9" ht="28.2" x14ac:dyDescent="0.3">
      <c r="A13" s="108" t="s">
        <v>437</v>
      </c>
      <c r="B13" s="100" t="s">
        <v>230</v>
      </c>
      <c r="C13" s="101" t="s">
        <v>168</v>
      </c>
      <c r="D13" s="97"/>
      <c r="E13" s="97"/>
      <c r="F13" s="91"/>
      <c r="G13" s="102" t="s">
        <v>342</v>
      </c>
      <c r="H13" s="109" t="s">
        <v>340</v>
      </c>
      <c r="I13" s="99" t="s">
        <v>410</v>
      </c>
    </row>
    <row r="14" spans="1:9" ht="28.2" x14ac:dyDescent="0.3">
      <c r="A14" s="108"/>
      <c r="B14" s="100" t="s">
        <v>169</v>
      </c>
      <c r="C14" s="101" t="s">
        <v>169</v>
      </c>
      <c r="D14" s="97"/>
      <c r="E14" s="97"/>
      <c r="F14" s="91"/>
      <c r="G14" s="99" t="s">
        <v>169</v>
      </c>
      <c r="H14" s="110">
        <v>55400000</v>
      </c>
      <c r="I14" s="99" t="s">
        <v>410</v>
      </c>
    </row>
    <row r="15" spans="1:9" ht="42" x14ac:dyDescent="0.3">
      <c r="A15" s="108"/>
      <c r="B15" s="100" t="s">
        <v>170</v>
      </c>
      <c r="C15" s="101" t="s">
        <v>170</v>
      </c>
      <c r="D15" s="97"/>
      <c r="E15" s="97"/>
      <c r="F15" s="91"/>
      <c r="G15" s="102" t="s">
        <v>337</v>
      </c>
      <c r="H15" s="111">
        <v>67265000</v>
      </c>
      <c r="I15" s="99" t="s">
        <v>410</v>
      </c>
    </row>
    <row r="16" spans="1:9" ht="28.2" x14ac:dyDescent="0.3">
      <c r="A16" s="108"/>
      <c r="B16" s="100" t="s">
        <v>171</v>
      </c>
      <c r="C16" s="101" t="s">
        <v>171</v>
      </c>
      <c r="D16" s="97"/>
      <c r="E16" s="97"/>
      <c r="F16" s="91"/>
      <c r="G16" s="102" t="s">
        <v>338</v>
      </c>
      <c r="H16" s="110">
        <v>22500000</v>
      </c>
      <c r="I16" s="99" t="s">
        <v>410</v>
      </c>
    </row>
    <row r="17" spans="1:9" x14ac:dyDescent="0.3">
      <c r="A17" s="112" t="s">
        <v>310</v>
      </c>
      <c r="B17" s="113">
        <v>600000</v>
      </c>
      <c r="C17" s="112" t="s">
        <v>311</v>
      </c>
      <c r="D17" s="113">
        <v>150000</v>
      </c>
      <c r="E17" s="88"/>
      <c r="F17" s="91"/>
      <c r="G17" s="88"/>
      <c r="H17" s="113">
        <f>H14+H15+H16</f>
        <v>145165000</v>
      </c>
      <c r="I17" s="88"/>
    </row>
    <row r="18" spans="1:9" ht="30" customHeight="1" x14ac:dyDescent="0.3">
      <c r="A18" s="95" t="s">
        <v>438</v>
      </c>
      <c r="B18" s="100" t="s">
        <v>231</v>
      </c>
      <c r="C18" s="101" t="s">
        <v>172</v>
      </c>
      <c r="D18" s="107">
        <v>5960000</v>
      </c>
      <c r="E18" s="114"/>
      <c r="F18" s="91"/>
      <c r="G18" s="115">
        <v>1</v>
      </c>
      <c r="H18" s="116">
        <v>5960000</v>
      </c>
      <c r="I18" s="99" t="s">
        <v>410</v>
      </c>
    </row>
    <row r="19" spans="1:9" ht="82.8" x14ac:dyDescent="0.3">
      <c r="A19" s="95"/>
      <c r="B19" s="96" t="s">
        <v>232</v>
      </c>
      <c r="C19" s="96" t="s">
        <v>173</v>
      </c>
      <c r="D19" s="97"/>
      <c r="E19" s="97"/>
      <c r="F19" s="91"/>
      <c r="G19" s="98" t="s">
        <v>355</v>
      </c>
      <c r="H19" s="88"/>
      <c r="I19" s="99" t="s">
        <v>410</v>
      </c>
    </row>
    <row r="20" spans="1:9" ht="52.8" customHeight="1" x14ac:dyDescent="0.3">
      <c r="A20" s="95"/>
      <c r="B20" s="96" t="s">
        <v>174</v>
      </c>
      <c r="C20" s="96" t="s">
        <v>174</v>
      </c>
      <c r="D20" s="97"/>
      <c r="E20" s="97"/>
      <c r="F20" s="91"/>
      <c r="G20" s="98" t="s">
        <v>356</v>
      </c>
      <c r="H20" s="88"/>
      <c r="I20" s="99" t="s">
        <v>410</v>
      </c>
    </row>
    <row r="21" spans="1:9" ht="55.8" x14ac:dyDescent="0.3">
      <c r="A21" s="95"/>
      <c r="B21" s="101" t="s">
        <v>175</v>
      </c>
      <c r="C21" s="96" t="s">
        <v>175</v>
      </c>
      <c r="D21" s="97"/>
      <c r="E21" s="97"/>
      <c r="F21" s="91"/>
      <c r="G21" s="98" t="s">
        <v>357</v>
      </c>
      <c r="H21" s="88"/>
      <c r="I21" s="99" t="s">
        <v>410</v>
      </c>
    </row>
    <row r="22" spans="1:9" ht="42" x14ac:dyDescent="0.3">
      <c r="A22" s="95"/>
      <c r="B22" s="101" t="s">
        <v>176</v>
      </c>
      <c r="C22" s="101" t="s">
        <v>176</v>
      </c>
      <c r="D22" s="97"/>
      <c r="E22" s="97"/>
      <c r="F22" s="91"/>
      <c r="G22" s="99" t="s">
        <v>358</v>
      </c>
      <c r="H22" s="88"/>
      <c r="I22" s="99" t="s">
        <v>410</v>
      </c>
    </row>
    <row r="23" spans="1:9" ht="42" x14ac:dyDescent="0.3">
      <c r="A23" s="95"/>
      <c r="B23" s="101" t="s">
        <v>177</v>
      </c>
      <c r="C23" s="101" t="s">
        <v>177</v>
      </c>
      <c r="D23" s="97"/>
      <c r="E23" s="97"/>
      <c r="F23" s="91"/>
      <c r="G23" s="98" t="s">
        <v>177</v>
      </c>
      <c r="H23" s="88"/>
      <c r="I23" s="99" t="s">
        <v>410</v>
      </c>
    </row>
    <row r="24" spans="1:9" ht="28.2" x14ac:dyDescent="0.3">
      <c r="A24" s="95"/>
      <c r="B24" s="101" t="s">
        <v>233</v>
      </c>
      <c r="C24" s="101" t="s">
        <v>234</v>
      </c>
      <c r="D24" s="97"/>
      <c r="E24" s="97"/>
      <c r="F24" s="91"/>
      <c r="G24" s="98" t="s">
        <v>359</v>
      </c>
      <c r="H24" s="88"/>
      <c r="I24" s="99" t="s">
        <v>410</v>
      </c>
    </row>
    <row r="25" spans="1:9" ht="28.2" x14ac:dyDescent="0.3">
      <c r="A25" s="95"/>
      <c r="B25" s="101" t="s">
        <v>178</v>
      </c>
      <c r="C25" s="101" t="s">
        <v>178</v>
      </c>
      <c r="D25" s="97"/>
      <c r="E25" s="97"/>
      <c r="F25" s="91"/>
      <c r="G25" s="99" t="s">
        <v>360</v>
      </c>
      <c r="H25" s="88"/>
      <c r="I25" s="99" t="s">
        <v>410</v>
      </c>
    </row>
    <row r="26" spans="1:9" ht="82.8" x14ac:dyDescent="0.3">
      <c r="A26" s="95"/>
      <c r="B26" s="96" t="s">
        <v>235</v>
      </c>
      <c r="C26" s="101" t="s">
        <v>234</v>
      </c>
      <c r="D26" s="97"/>
      <c r="E26" s="97"/>
      <c r="F26" s="91"/>
      <c r="G26" s="98" t="s">
        <v>235</v>
      </c>
      <c r="H26" s="88"/>
      <c r="I26" s="99" t="s">
        <v>410</v>
      </c>
    </row>
    <row r="27" spans="1:9" x14ac:dyDescent="0.3">
      <c r="A27" s="95"/>
      <c r="B27" s="100" t="s">
        <v>236</v>
      </c>
      <c r="C27" s="96" t="s">
        <v>179</v>
      </c>
      <c r="D27" s="117"/>
      <c r="E27" s="117"/>
      <c r="F27" s="118"/>
      <c r="G27" s="99" t="s">
        <v>361</v>
      </c>
      <c r="H27" s="88"/>
      <c r="I27" s="99" t="s">
        <v>410</v>
      </c>
    </row>
    <row r="28" spans="1:9" x14ac:dyDescent="0.3">
      <c r="A28" s="119" t="s">
        <v>310</v>
      </c>
      <c r="B28" s="120"/>
      <c r="C28" s="112" t="s">
        <v>311</v>
      </c>
      <c r="D28" s="106">
        <v>3029447</v>
      </c>
      <c r="E28" s="107"/>
      <c r="F28" s="91"/>
      <c r="G28" s="88"/>
      <c r="H28" s="121">
        <v>3029447</v>
      </c>
      <c r="I28" s="88"/>
    </row>
    <row r="29" spans="1:9" ht="45" customHeight="1" x14ac:dyDescent="0.3">
      <c r="A29" s="95" t="s">
        <v>439</v>
      </c>
      <c r="B29" s="101" t="s">
        <v>180</v>
      </c>
      <c r="C29" s="101" t="s">
        <v>180</v>
      </c>
      <c r="D29" s="97"/>
      <c r="E29" s="97"/>
      <c r="F29" s="91"/>
      <c r="G29" s="102" t="s">
        <v>312</v>
      </c>
      <c r="H29" s="88"/>
      <c r="I29" s="99" t="s">
        <v>410</v>
      </c>
    </row>
    <row r="30" spans="1:9" ht="55.8" x14ac:dyDescent="0.3">
      <c r="A30" s="95"/>
      <c r="B30" s="101" t="s">
        <v>181</v>
      </c>
      <c r="C30" s="96" t="s">
        <v>181</v>
      </c>
      <c r="D30" s="97"/>
      <c r="E30" s="97"/>
      <c r="F30" s="91"/>
      <c r="G30" s="99" t="s">
        <v>362</v>
      </c>
      <c r="H30" s="88"/>
      <c r="I30" s="99" t="s">
        <v>363</v>
      </c>
    </row>
    <row r="31" spans="1:9" ht="42" x14ac:dyDescent="0.3">
      <c r="A31" s="95"/>
      <c r="B31" s="101" t="s">
        <v>237</v>
      </c>
      <c r="C31" s="96" t="s">
        <v>182</v>
      </c>
      <c r="D31" s="97"/>
      <c r="E31" s="97"/>
      <c r="F31" s="91"/>
      <c r="G31" s="98" t="s">
        <v>313</v>
      </c>
      <c r="H31" s="88"/>
      <c r="I31" s="99" t="s">
        <v>414</v>
      </c>
    </row>
    <row r="32" spans="1:9" ht="53.4" customHeight="1" x14ac:dyDescent="0.3">
      <c r="A32" s="95"/>
      <c r="B32" s="101" t="s">
        <v>238</v>
      </c>
      <c r="C32" s="96" t="s">
        <v>234</v>
      </c>
      <c r="D32" s="96" t="s">
        <v>234</v>
      </c>
      <c r="E32" s="96" t="s">
        <v>234</v>
      </c>
      <c r="F32" s="118"/>
      <c r="G32" s="96" t="s">
        <v>234</v>
      </c>
      <c r="H32" s="96" t="s">
        <v>234</v>
      </c>
      <c r="I32" s="96" t="s">
        <v>234</v>
      </c>
    </row>
    <row r="33" spans="1:9" ht="45" customHeight="1" x14ac:dyDescent="0.3">
      <c r="A33" s="95"/>
      <c r="B33" s="96" t="s">
        <v>239</v>
      </c>
      <c r="C33" s="96" t="s">
        <v>239</v>
      </c>
      <c r="D33" s="97"/>
      <c r="E33" s="97"/>
      <c r="F33" s="91"/>
      <c r="G33" s="122" t="s">
        <v>314</v>
      </c>
      <c r="H33" s="88"/>
      <c r="I33" s="99" t="s">
        <v>410</v>
      </c>
    </row>
    <row r="34" spans="1:9" ht="41.4" x14ac:dyDescent="0.3">
      <c r="A34" s="95"/>
      <c r="B34" s="96" t="s">
        <v>183</v>
      </c>
      <c r="C34" s="96" t="s">
        <v>183</v>
      </c>
      <c r="D34" s="97"/>
      <c r="E34" s="97"/>
      <c r="F34" s="91"/>
      <c r="G34" s="88"/>
      <c r="H34" s="88"/>
      <c r="I34" s="88"/>
    </row>
    <row r="35" spans="1:9" ht="28.2" x14ac:dyDescent="0.3">
      <c r="A35" s="95"/>
      <c r="B35" s="101" t="s">
        <v>240</v>
      </c>
      <c r="C35" s="101" t="s">
        <v>184</v>
      </c>
      <c r="D35" s="97"/>
      <c r="E35" s="97"/>
      <c r="F35" s="91"/>
      <c r="G35" s="98" t="s">
        <v>315</v>
      </c>
      <c r="H35" s="88"/>
      <c r="I35" s="99" t="s">
        <v>410</v>
      </c>
    </row>
    <row r="36" spans="1:9" ht="41.4" x14ac:dyDescent="0.3">
      <c r="A36" s="95"/>
      <c r="B36" s="96" t="s">
        <v>241</v>
      </c>
      <c r="C36" s="96" t="s">
        <v>185</v>
      </c>
      <c r="D36" s="97"/>
      <c r="E36" s="97"/>
      <c r="F36" s="91"/>
      <c r="G36" s="98" t="s">
        <v>185</v>
      </c>
      <c r="H36" s="88"/>
      <c r="I36" s="99" t="s">
        <v>410</v>
      </c>
    </row>
    <row r="37" spans="1:9" x14ac:dyDescent="0.3">
      <c r="A37" s="119" t="s">
        <v>310</v>
      </c>
      <c r="B37" s="120"/>
      <c r="C37" s="123" t="s">
        <v>311</v>
      </c>
      <c r="D37" s="106">
        <v>87500</v>
      </c>
      <c r="E37" s="107"/>
      <c r="F37" s="91"/>
      <c r="G37" s="97"/>
      <c r="H37" s="88"/>
      <c r="I37" s="88"/>
    </row>
    <row r="38" spans="1:9" ht="45" customHeight="1" x14ac:dyDescent="0.3">
      <c r="A38" s="95" t="s">
        <v>440</v>
      </c>
      <c r="B38" s="101" t="s">
        <v>242</v>
      </c>
      <c r="C38" s="101" t="s">
        <v>186</v>
      </c>
      <c r="D38" s="97"/>
      <c r="E38" s="97"/>
      <c r="F38" s="91"/>
      <c r="G38" s="98" t="s">
        <v>316</v>
      </c>
      <c r="H38" s="109">
        <v>16000000</v>
      </c>
      <c r="I38" s="99" t="s">
        <v>410</v>
      </c>
    </row>
    <row r="39" spans="1:9" ht="55.8" x14ac:dyDescent="0.3">
      <c r="A39" s="95"/>
      <c r="B39" s="101" t="s">
        <v>187</v>
      </c>
      <c r="C39" s="96" t="s">
        <v>187</v>
      </c>
      <c r="D39" s="97"/>
      <c r="E39" s="97"/>
      <c r="F39" s="91"/>
      <c r="G39" s="98" t="s">
        <v>317</v>
      </c>
      <c r="H39" s="109">
        <v>10000000</v>
      </c>
      <c r="I39" s="99" t="s">
        <v>410</v>
      </c>
    </row>
    <row r="40" spans="1:9" ht="41.4" x14ac:dyDescent="0.3">
      <c r="A40" s="95"/>
      <c r="B40" s="96" t="s">
        <v>189</v>
      </c>
      <c r="C40" s="96" t="s">
        <v>189</v>
      </c>
      <c r="D40" s="97"/>
      <c r="E40" s="97"/>
      <c r="F40" s="91"/>
      <c r="G40" s="98" t="s">
        <v>318</v>
      </c>
      <c r="H40" s="109">
        <v>12400000</v>
      </c>
      <c r="I40" s="99" t="s">
        <v>410</v>
      </c>
    </row>
    <row r="41" spans="1:9" ht="55.8" x14ac:dyDescent="0.3">
      <c r="A41" s="95"/>
      <c r="B41" s="101" t="s">
        <v>244</v>
      </c>
      <c r="C41" s="96" t="s">
        <v>243</v>
      </c>
      <c r="D41" s="97"/>
      <c r="E41" s="97"/>
      <c r="F41" s="91"/>
      <c r="G41" s="98" t="s">
        <v>319</v>
      </c>
      <c r="H41" s="109">
        <v>3000000</v>
      </c>
      <c r="I41" s="99" t="s">
        <v>410</v>
      </c>
    </row>
    <row r="42" spans="1:9" ht="69.599999999999994" x14ac:dyDescent="0.3">
      <c r="A42" s="95"/>
      <c r="B42" s="101" t="s">
        <v>245</v>
      </c>
      <c r="C42" s="96" t="s">
        <v>188</v>
      </c>
      <c r="D42" s="97"/>
      <c r="E42" s="97"/>
      <c r="F42" s="91"/>
      <c r="G42" s="98" t="s">
        <v>320</v>
      </c>
      <c r="H42" s="109">
        <v>9400000</v>
      </c>
      <c r="I42" s="98" t="s">
        <v>413</v>
      </c>
    </row>
    <row r="43" spans="1:9" ht="28.2" x14ac:dyDescent="0.3">
      <c r="A43" s="95"/>
      <c r="B43" s="101" t="s">
        <v>246</v>
      </c>
      <c r="C43" s="101" t="s">
        <v>234</v>
      </c>
      <c r="D43" s="97"/>
      <c r="E43" s="97"/>
      <c r="F43" s="91"/>
      <c r="G43" s="88" t="str">
        <f>$C$43</f>
        <v>N/A</v>
      </c>
      <c r="H43" s="88" t="str">
        <f>$C$43</f>
        <v>N/A</v>
      </c>
      <c r="I43" s="88" t="str">
        <f>$C$43</f>
        <v>N/A</v>
      </c>
    </row>
    <row r="44" spans="1:9" ht="42" x14ac:dyDescent="0.3">
      <c r="A44" s="95"/>
      <c r="B44" s="101" t="s">
        <v>247</v>
      </c>
      <c r="C44" s="101" t="s">
        <v>190</v>
      </c>
      <c r="D44" s="97"/>
      <c r="E44" s="97"/>
      <c r="F44" s="91"/>
      <c r="G44" s="98" t="s">
        <v>321</v>
      </c>
      <c r="H44" s="109">
        <v>20400000</v>
      </c>
      <c r="I44" s="99" t="s">
        <v>410</v>
      </c>
    </row>
    <row r="45" spans="1:9" ht="42" x14ac:dyDescent="0.3">
      <c r="A45" s="95"/>
      <c r="B45" s="101" t="s">
        <v>248</v>
      </c>
      <c r="C45" s="101" t="s">
        <v>234</v>
      </c>
      <c r="D45" s="101" t="s">
        <v>234</v>
      </c>
      <c r="E45" s="101" t="s">
        <v>234</v>
      </c>
      <c r="F45" s="91"/>
      <c r="G45" s="101" t="s">
        <v>234</v>
      </c>
      <c r="H45" s="101" t="s">
        <v>234</v>
      </c>
      <c r="I45" s="101" t="s">
        <v>234</v>
      </c>
    </row>
    <row r="46" spans="1:9" x14ac:dyDescent="0.3">
      <c r="A46" s="123" t="s">
        <v>310</v>
      </c>
      <c r="B46" s="106">
        <v>400000</v>
      </c>
      <c r="C46" s="123" t="s">
        <v>311</v>
      </c>
      <c r="D46" s="106">
        <v>87050</v>
      </c>
      <c r="E46" s="106"/>
      <c r="F46" s="91"/>
      <c r="G46" s="97"/>
      <c r="H46" s="113">
        <f>H44+H42+H41+H40+H39+H38</f>
        <v>71200000</v>
      </c>
      <c r="I46" s="88"/>
    </row>
    <row r="47" spans="1:9" ht="45" customHeight="1" x14ac:dyDescent="0.3">
      <c r="A47" s="95" t="s">
        <v>441</v>
      </c>
      <c r="B47" s="96" t="s">
        <v>249</v>
      </c>
      <c r="C47" s="96" t="s">
        <v>250</v>
      </c>
      <c r="D47" s="97"/>
      <c r="E47" s="97"/>
      <c r="F47" s="91"/>
      <c r="G47" s="99" t="s">
        <v>420</v>
      </c>
      <c r="H47" s="88"/>
      <c r="I47" s="99" t="s">
        <v>410</v>
      </c>
    </row>
    <row r="48" spans="1:9" ht="42" x14ac:dyDescent="0.3">
      <c r="A48" s="95"/>
      <c r="B48" s="101" t="s">
        <v>251</v>
      </c>
      <c r="C48" s="101" t="s">
        <v>252</v>
      </c>
      <c r="D48" s="97"/>
      <c r="E48" s="97"/>
      <c r="F48" s="91"/>
      <c r="G48" s="98" t="s">
        <v>252</v>
      </c>
      <c r="H48" s="88"/>
      <c r="I48" s="99" t="s">
        <v>410</v>
      </c>
    </row>
    <row r="49" spans="1:9" ht="30" customHeight="1" x14ac:dyDescent="0.3">
      <c r="A49" s="95"/>
      <c r="B49" s="101" t="s">
        <v>253</v>
      </c>
      <c r="C49" s="101" t="s">
        <v>254</v>
      </c>
      <c r="D49" s="97"/>
      <c r="E49" s="97"/>
      <c r="F49" s="91"/>
      <c r="G49" s="99" t="s">
        <v>254</v>
      </c>
      <c r="H49" s="88"/>
      <c r="I49" s="99" t="s">
        <v>410</v>
      </c>
    </row>
    <row r="50" spans="1:9" ht="41.4" x14ac:dyDescent="0.3">
      <c r="A50" s="95"/>
      <c r="B50" s="96" t="s">
        <v>255</v>
      </c>
      <c r="C50" s="96" t="s">
        <v>412</v>
      </c>
      <c r="D50" s="97"/>
      <c r="E50" s="97"/>
      <c r="F50" s="91"/>
      <c r="G50" s="98" t="s">
        <v>421</v>
      </c>
      <c r="H50" s="88"/>
      <c r="I50" s="99" t="s">
        <v>410</v>
      </c>
    </row>
    <row r="51" spans="1:9" ht="28.2" x14ac:dyDescent="0.3">
      <c r="A51" s="95"/>
      <c r="B51" s="101" t="s">
        <v>411</v>
      </c>
      <c r="C51" s="101" t="s">
        <v>411</v>
      </c>
      <c r="D51" s="97"/>
      <c r="E51" s="97"/>
      <c r="F51" s="91"/>
      <c r="G51" s="99" t="s">
        <v>411</v>
      </c>
      <c r="H51" s="88"/>
      <c r="I51" s="99" t="s">
        <v>410</v>
      </c>
    </row>
    <row r="52" spans="1:9" x14ac:dyDescent="0.3">
      <c r="A52" s="123" t="s">
        <v>310</v>
      </c>
      <c r="B52" s="124">
        <v>525600</v>
      </c>
      <c r="C52" s="123" t="s">
        <v>311</v>
      </c>
      <c r="D52" s="124">
        <v>525600</v>
      </c>
      <c r="E52" s="124"/>
      <c r="F52" s="91"/>
      <c r="G52" s="97"/>
      <c r="H52" s="124">
        <v>525600</v>
      </c>
      <c r="I52" s="88"/>
    </row>
    <row r="53" spans="1:9" ht="180" customHeight="1" x14ac:dyDescent="0.3">
      <c r="A53" s="125" t="s">
        <v>442</v>
      </c>
      <c r="B53" s="98" t="s">
        <v>256</v>
      </c>
      <c r="C53" s="98" t="s">
        <v>191</v>
      </c>
      <c r="D53" s="88"/>
      <c r="E53" s="88"/>
      <c r="F53" s="91"/>
      <c r="G53" s="98" t="s">
        <v>422</v>
      </c>
      <c r="H53" s="84">
        <v>45200000</v>
      </c>
      <c r="I53" s="85" t="s">
        <v>423</v>
      </c>
    </row>
    <row r="54" spans="1:9" ht="111" x14ac:dyDescent="0.3">
      <c r="A54" s="125"/>
      <c r="B54" s="98" t="s">
        <v>192</v>
      </c>
      <c r="C54" s="98" t="s">
        <v>192</v>
      </c>
      <c r="D54" s="88"/>
      <c r="E54" s="88"/>
      <c r="F54" s="91"/>
      <c r="G54" s="102" t="s">
        <v>424</v>
      </c>
      <c r="H54" s="88"/>
      <c r="I54" s="88"/>
    </row>
    <row r="55" spans="1:9" ht="60" customHeight="1" x14ac:dyDescent="0.3">
      <c r="A55" s="125"/>
      <c r="B55" s="126" t="s">
        <v>257</v>
      </c>
      <c r="C55" s="98" t="s">
        <v>309</v>
      </c>
      <c r="D55" s="88"/>
      <c r="E55" s="88"/>
      <c r="F55" s="91"/>
      <c r="G55" s="98" t="s">
        <v>425</v>
      </c>
      <c r="H55" s="126" t="s">
        <v>234</v>
      </c>
      <c r="I55" s="126" t="s">
        <v>426</v>
      </c>
    </row>
    <row r="56" spans="1:9" ht="41.4" x14ac:dyDescent="0.3">
      <c r="A56" s="125"/>
      <c r="B56" s="98" t="s">
        <v>193</v>
      </c>
      <c r="C56" s="98" t="s">
        <v>193</v>
      </c>
      <c r="D56" s="88"/>
      <c r="E56" s="88"/>
      <c r="F56" s="91"/>
      <c r="G56" s="126" t="s">
        <v>427</v>
      </c>
      <c r="H56" s="126">
        <v>0</v>
      </c>
      <c r="I56" s="126"/>
    </row>
    <row r="57" spans="1:9" ht="41.4" x14ac:dyDescent="0.3">
      <c r="A57" s="125"/>
      <c r="B57" s="98" t="s">
        <v>194</v>
      </c>
      <c r="C57" s="98" t="s">
        <v>194</v>
      </c>
      <c r="D57" s="88"/>
      <c r="E57" s="88"/>
      <c r="F57" s="91"/>
      <c r="G57" s="126" t="s">
        <v>428</v>
      </c>
      <c r="H57" s="126">
        <v>0</v>
      </c>
      <c r="I57" s="126" t="s">
        <v>429</v>
      </c>
    </row>
    <row r="58" spans="1:9" ht="172.2" customHeight="1" x14ac:dyDescent="0.3">
      <c r="A58" s="125"/>
      <c r="B58" s="98" t="s">
        <v>195</v>
      </c>
      <c r="C58" s="98" t="s">
        <v>195</v>
      </c>
      <c r="D58" s="88"/>
      <c r="E58" s="88"/>
      <c r="F58" s="91"/>
      <c r="G58" s="98" t="s">
        <v>430</v>
      </c>
      <c r="H58" s="88"/>
      <c r="I58" s="88"/>
    </row>
    <row r="59" spans="1:9" ht="82.8" x14ac:dyDescent="0.3">
      <c r="A59" s="125"/>
      <c r="B59" s="98" t="s">
        <v>258</v>
      </c>
      <c r="C59" s="98" t="s">
        <v>234</v>
      </c>
      <c r="D59" s="88"/>
      <c r="E59" s="88"/>
      <c r="F59" s="91"/>
      <c r="G59" s="126" t="s">
        <v>431</v>
      </c>
      <c r="H59" s="126"/>
      <c r="I59" s="126" t="s">
        <v>432</v>
      </c>
    </row>
    <row r="60" spans="1:9" ht="130.80000000000001" customHeight="1" x14ac:dyDescent="0.3">
      <c r="A60" s="125"/>
      <c r="B60" s="126" t="s">
        <v>259</v>
      </c>
      <c r="C60" s="98" t="s">
        <v>196</v>
      </c>
      <c r="D60" s="88"/>
      <c r="E60" s="88"/>
      <c r="F60" s="91"/>
      <c r="G60" s="98" t="s">
        <v>435</v>
      </c>
      <c r="H60" s="88"/>
      <c r="I60" s="86" t="s">
        <v>433</v>
      </c>
    </row>
    <row r="61" spans="1:9" ht="69" x14ac:dyDescent="0.3">
      <c r="A61" s="125"/>
      <c r="B61" s="98" t="s">
        <v>197</v>
      </c>
      <c r="C61" s="98" t="s">
        <v>197</v>
      </c>
      <c r="D61" s="88"/>
      <c r="E61" s="88"/>
      <c r="F61" s="91"/>
      <c r="G61" s="126" t="s">
        <v>434</v>
      </c>
      <c r="H61" s="88"/>
      <c r="I61" s="88"/>
    </row>
    <row r="62" spans="1:9" x14ac:dyDescent="0.3">
      <c r="A62" s="123" t="s">
        <v>310</v>
      </c>
      <c r="B62" s="127">
        <v>400000</v>
      </c>
      <c r="C62" s="123" t="s">
        <v>311</v>
      </c>
      <c r="D62" s="113">
        <v>98000</v>
      </c>
      <c r="E62" s="113"/>
      <c r="F62" s="91"/>
      <c r="G62" s="88"/>
      <c r="H62" s="88"/>
      <c r="I62" s="88"/>
    </row>
    <row r="63" spans="1:9" x14ac:dyDescent="0.3">
      <c r="A63" s="88"/>
      <c r="B63" s="88"/>
      <c r="C63" s="88"/>
      <c r="D63" s="88"/>
      <c r="E63" s="88"/>
      <c r="F63" s="91"/>
      <c r="G63" s="88"/>
      <c r="H63" s="88"/>
      <c r="I63" s="88"/>
    </row>
    <row r="64" spans="1:9" ht="60" customHeight="1" x14ac:dyDescent="0.3">
      <c r="A64" s="95" t="s">
        <v>222</v>
      </c>
      <c r="B64" s="101" t="s">
        <v>260</v>
      </c>
      <c r="C64" s="96" t="s">
        <v>364</v>
      </c>
      <c r="D64" s="97"/>
      <c r="E64" s="97"/>
      <c r="F64" s="91"/>
      <c r="G64" s="98" t="s">
        <v>364</v>
      </c>
      <c r="H64" s="88"/>
      <c r="I64" s="99" t="s">
        <v>410</v>
      </c>
    </row>
    <row r="65" spans="1:9" ht="83.4" x14ac:dyDescent="0.3">
      <c r="A65" s="95"/>
      <c r="B65" s="101" t="s">
        <v>261</v>
      </c>
      <c r="C65" s="96" t="s">
        <v>198</v>
      </c>
      <c r="D65" s="97"/>
      <c r="E65" s="97"/>
      <c r="F65" s="91"/>
      <c r="G65" s="98" t="s">
        <v>365</v>
      </c>
      <c r="H65" s="88"/>
      <c r="I65" s="99" t="s">
        <v>410</v>
      </c>
    </row>
    <row r="66" spans="1:9" ht="42" x14ac:dyDescent="0.3">
      <c r="A66" s="95"/>
      <c r="B66" s="101" t="s">
        <v>262</v>
      </c>
      <c r="C66" s="96" t="s">
        <v>234</v>
      </c>
      <c r="D66" s="97"/>
      <c r="E66" s="97"/>
      <c r="F66" s="91"/>
      <c r="G66" s="98" t="s">
        <v>366</v>
      </c>
      <c r="H66" s="88"/>
      <c r="I66" s="99" t="s">
        <v>410</v>
      </c>
    </row>
    <row r="67" spans="1:9" ht="69.599999999999994" x14ac:dyDescent="0.3">
      <c r="A67" s="95"/>
      <c r="B67" s="101" t="s">
        <v>263</v>
      </c>
      <c r="C67" s="96" t="s">
        <v>199</v>
      </c>
      <c r="D67" s="97"/>
      <c r="E67" s="97"/>
      <c r="F67" s="91"/>
      <c r="G67" s="98" t="s">
        <v>199</v>
      </c>
      <c r="H67" s="88"/>
      <c r="I67" s="99" t="s">
        <v>410</v>
      </c>
    </row>
    <row r="68" spans="1:9" ht="55.2" x14ac:dyDescent="0.3">
      <c r="A68" s="95"/>
      <c r="B68" s="96" t="s">
        <v>264</v>
      </c>
      <c r="C68" s="96" t="s">
        <v>200</v>
      </c>
      <c r="D68" s="97"/>
      <c r="E68" s="97"/>
      <c r="F68" s="91"/>
      <c r="G68" s="98" t="s">
        <v>407</v>
      </c>
      <c r="H68" s="88"/>
      <c r="I68" s="99" t="s">
        <v>410</v>
      </c>
    </row>
    <row r="69" spans="1:9" x14ac:dyDescent="0.3">
      <c r="A69" s="123" t="s">
        <v>310</v>
      </c>
      <c r="B69" s="128">
        <v>100000</v>
      </c>
      <c r="C69" s="123" t="s">
        <v>311</v>
      </c>
      <c r="D69" s="106">
        <v>20000</v>
      </c>
      <c r="E69" s="107"/>
      <c r="F69" s="91"/>
      <c r="G69" s="97"/>
      <c r="H69" s="88"/>
      <c r="I69" s="88"/>
    </row>
    <row r="70" spans="1:9" ht="99" customHeight="1" x14ac:dyDescent="0.3">
      <c r="A70" s="129" t="s">
        <v>443</v>
      </c>
      <c r="B70" s="98" t="s">
        <v>265</v>
      </c>
      <c r="C70" s="98" t="s">
        <v>201</v>
      </c>
      <c r="D70" s="88"/>
      <c r="E70" s="88"/>
      <c r="F70" s="91"/>
      <c r="G70" s="98" t="s">
        <v>201</v>
      </c>
      <c r="H70" s="88"/>
      <c r="I70" s="99" t="s">
        <v>410</v>
      </c>
    </row>
    <row r="71" spans="1:9" ht="81.75" customHeight="1" x14ac:dyDescent="0.3">
      <c r="A71" s="129"/>
      <c r="B71" s="98" t="s">
        <v>266</v>
      </c>
      <c r="C71" s="98" t="s">
        <v>204</v>
      </c>
      <c r="D71" s="88"/>
      <c r="E71" s="88"/>
      <c r="F71" s="91"/>
      <c r="G71" s="98" t="s">
        <v>367</v>
      </c>
      <c r="H71" s="88"/>
      <c r="I71" s="99" t="s">
        <v>410</v>
      </c>
    </row>
    <row r="72" spans="1:9" ht="65.099999999999994" customHeight="1" x14ac:dyDescent="0.3">
      <c r="A72" s="129"/>
      <c r="B72" s="126" t="s">
        <v>267</v>
      </c>
      <c r="C72" s="126" t="s">
        <v>268</v>
      </c>
      <c r="D72" s="88"/>
      <c r="E72" s="88"/>
      <c r="F72" s="91"/>
      <c r="G72" s="99" t="s">
        <v>268</v>
      </c>
      <c r="H72" s="88"/>
      <c r="I72" s="99" t="s">
        <v>410</v>
      </c>
    </row>
    <row r="73" spans="1:9" ht="65.099999999999994" customHeight="1" x14ac:dyDescent="0.3">
      <c r="A73" s="129"/>
      <c r="B73" s="126" t="s">
        <v>269</v>
      </c>
      <c r="C73" s="126" t="s">
        <v>205</v>
      </c>
      <c r="D73" s="88"/>
      <c r="E73" s="88"/>
      <c r="F73" s="91"/>
      <c r="G73" s="99" t="s">
        <v>205</v>
      </c>
      <c r="H73" s="88"/>
      <c r="I73" s="99" t="s">
        <v>410</v>
      </c>
    </row>
    <row r="74" spans="1:9" ht="42" x14ac:dyDescent="0.3">
      <c r="A74" s="129"/>
      <c r="B74" s="102" t="s">
        <v>270</v>
      </c>
      <c r="C74" s="98" t="s">
        <v>270</v>
      </c>
      <c r="D74" s="88"/>
      <c r="E74" s="88"/>
      <c r="F74" s="91"/>
      <c r="G74" s="99" t="s">
        <v>270</v>
      </c>
      <c r="H74" s="88"/>
      <c r="I74" s="99" t="s">
        <v>410</v>
      </c>
    </row>
    <row r="75" spans="1:9" ht="55.2" x14ac:dyDescent="0.3">
      <c r="A75" s="129"/>
      <c r="B75" s="126" t="s">
        <v>271</v>
      </c>
      <c r="C75" s="126" t="s">
        <v>271</v>
      </c>
      <c r="D75" s="88"/>
      <c r="E75" s="88"/>
      <c r="F75" s="91"/>
      <c r="G75" s="98" t="s">
        <v>271</v>
      </c>
      <c r="H75" s="88"/>
      <c r="I75" s="99" t="s">
        <v>410</v>
      </c>
    </row>
    <row r="76" spans="1:9" ht="27.6" x14ac:dyDescent="0.3">
      <c r="A76" s="129"/>
      <c r="B76" s="126" t="s">
        <v>272</v>
      </c>
      <c r="C76" s="126" t="s">
        <v>273</v>
      </c>
      <c r="D76" s="88"/>
      <c r="E76" s="88"/>
      <c r="F76" s="91"/>
      <c r="G76" s="99" t="s">
        <v>273</v>
      </c>
      <c r="H76" s="88"/>
      <c r="I76" s="99" t="s">
        <v>410</v>
      </c>
    </row>
    <row r="77" spans="1:9" ht="27.6" x14ac:dyDescent="0.3">
      <c r="A77" s="129"/>
      <c r="B77" s="126" t="s">
        <v>274</v>
      </c>
      <c r="C77" s="130" t="s">
        <v>234</v>
      </c>
      <c r="D77" s="88"/>
      <c r="E77" s="88"/>
      <c r="F77" s="91"/>
      <c r="G77" s="130" t="s">
        <v>234</v>
      </c>
      <c r="H77" s="88"/>
      <c r="I77" s="130" t="s">
        <v>234</v>
      </c>
    </row>
    <row r="78" spans="1:9" ht="27.6" x14ac:dyDescent="0.3">
      <c r="A78" s="129"/>
      <c r="B78" s="98" t="s">
        <v>202</v>
      </c>
      <c r="C78" s="98" t="s">
        <v>202</v>
      </c>
      <c r="D78" s="88"/>
      <c r="E78" s="88"/>
      <c r="F78" s="91"/>
      <c r="G78" s="99" t="s">
        <v>202</v>
      </c>
      <c r="H78" s="88"/>
      <c r="I78" s="99" t="s">
        <v>410</v>
      </c>
    </row>
    <row r="79" spans="1:9" ht="41.4" x14ac:dyDescent="0.3">
      <c r="A79" s="129"/>
      <c r="B79" s="126" t="s">
        <v>275</v>
      </c>
      <c r="C79" s="98" t="s">
        <v>203</v>
      </c>
      <c r="D79" s="88"/>
      <c r="E79" s="88"/>
      <c r="F79" s="91"/>
      <c r="G79" s="99" t="s">
        <v>203</v>
      </c>
      <c r="H79" s="88"/>
      <c r="I79" s="99" t="s">
        <v>410</v>
      </c>
    </row>
    <row r="80" spans="1:9" x14ac:dyDescent="0.3">
      <c r="A80" s="123" t="s">
        <v>310</v>
      </c>
      <c r="B80" s="131">
        <v>29250000</v>
      </c>
      <c r="C80" s="123" t="s">
        <v>311</v>
      </c>
      <c r="D80" s="113">
        <v>1055000</v>
      </c>
      <c r="E80" s="88"/>
      <c r="F80" s="91"/>
      <c r="G80" s="88"/>
      <c r="H80" s="113">
        <v>1055000</v>
      </c>
      <c r="I80" s="88"/>
    </row>
    <row r="81" spans="1:9" ht="90" customHeight="1" x14ac:dyDescent="0.3">
      <c r="A81" s="95" t="s">
        <v>371</v>
      </c>
      <c r="B81" s="98" t="s">
        <v>372</v>
      </c>
      <c r="C81" s="132" t="s">
        <v>234</v>
      </c>
      <c r="D81" s="132" t="s">
        <v>234</v>
      </c>
      <c r="E81" s="132" t="s">
        <v>234</v>
      </c>
      <c r="F81" s="118"/>
      <c r="G81" s="132" t="s">
        <v>234</v>
      </c>
      <c r="H81" s="132" t="s">
        <v>234</v>
      </c>
      <c r="I81" s="132" t="s">
        <v>234</v>
      </c>
    </row>
    <row r="82" spans="1:9" ht="42" x14ac:dyDescent="0.3">
      <c r="A82" s="95"/>
      <c r="B82" s="102" t="s">
        <v>373</v>
      </c>
      <c r="C82" s="132" t="s">
        <v>234</v>
      </c>
      <c r="D82" s="132" t="s">
        <v>234</v>
      </c>
      <c r="E82" s="132" t="s">
        <v>234</v>
      </c>
      <c r="F82" s="118"/>
      <c r="G82" s="132" t="s">
        <v>234</v>
      </c>
      <c r="H82" s="132" t="s">
        <v>234</v>
      </c>
      <c r="I82" s="132" t="s">
        <v>234</v>
      </c>
    </row>
    <row r="83" spans="1:9" ht="55.8" x14ac:dyDescent="0.3">
      <c r="A83" s="95"/>
      <c r="B83" s="102" t="s">
        <v>374</v>
      </c>
      <c r="C83" s="98" t="s">
        <v>374</v>
      </c>
      <c r="D83" s="113"/>
      <c r="E83" s="88"/>
      <c r="F83" s="91"/>
      <c r="G83" s="98" t="s">
        <v>391</v>
      </c>
      <c r="H83" s="113"/>
      <c r="I83" s="99" t="s">
        <v>410</v>
      </c>
    </row>
    <row r="84" spans="1:9" ht="42" x14ac:dyDescent="0.3">
      <c r="A84" s="95"/>
      <c r="B84" s="102" t="s">
        <v>375</v>
      </c>
      <c r="C84" s="98" t="s">
        <v>390</v>
      </c>
      <c r="D84" s="113"/>
      <c r="E84" s="88"/>
      <c r="F84" s="91"/>
      <c r="G84" s="98" t="s">
        <v>392</v>
      </c>
      <c r="H84" s="113"/>
      <c r="I84" s="99" t="s">
        <v>410</v>
      </c>
    </row>
    <row r="85" spans="1:9" ht="42" x14ac:dyDescent="0.3">
      <c r="A85" s="95"/>
      <c r="B85" s="102" t="s">
        <v>376</v>
      </c>
      <c r="C85" s="102" t="s">
        <v>389</v>
      </c>
      <c r="D85" s="113"/>
      <c r="E85" s="88"/>
      <c r="F85" s="91"/>
      <c r="G85" s="98" t="s">
        <v>389</v>
      </c>
      <c r="H85" s="133" t="s">
        <v>393</v>
      </c>
      <c r="I85" s="98" t="s">
        <v>394</v>
      </c>
    </row>
    <row r="86" spans="1:9" ht="69.599999999999994" x14ac:dyDescent="0.3">
      <c r="A86" s="95"/>
      <c r="B86" s="102" t="s">
        <v>377</v>
      </c>
      <c r="C86" s="102" t="s">
        <v>377</v>
      </c>
      <c r="D86" s="113"/>
      <c r="E86" s="88"/>
      <c r="F86" s="91"/>
      <c r="G86" s="98" t="s">
        <v>395</v>
      </c>
      <c r="H86" s="113"/>
      <c r="I86" s="99" t="s">
        <v>410</v>
      </c>
    </row>
    <row r="87" spans="1:9" ht="102" customHeight="1" x14ac:dyDescent="0.3">
      <c r="A87" s="95"/>
      <c r="B87" s="98" t="s">
        <v>387</v>
      </c>
      <c r="C87" s="98" t="s">
        <v>388</v>
      </c>
      <c r="D87" s="113"/>
      <c r="E87" s="88"/>
      <c r="F87" s="91"/>
      <c r="G87" s="98" t="s">
        <v>388</v>
      </c>
      <c r="H87" s="133"/>
      <c r="I87" s="99" t="s">
        <v>410</v>
      </c>
    </row>
    <row r="88" spans="1:9" ht="42" x14ac:dyDescent="0.3">
      <c r="A88" s="95"/>
      <c r="B88" s="102" t="s">
        <v>378</v>
      </c>
      <c r="C88" s="102" t="s">
        <v>386</v>
      </c>
      <c r="D88" s="113"/>
      <c r="E88" s="88"/>
      <c r="F88" s="91"/>
      <c r="G88" s="98" t="s">
        <v>396</v>
      </c>
      <c r="H88" s="113"/>
      <c r="I88" s="99" t="s">
        <v>410</v>
      </c>
    </row>
    <row r="89" spans="1:9" ht="55.8" x14ac:dyDescent="0.3">
      <c r="A89" s="95"/>
      <c r="B89" s="102" t="s">
        <v>379</v>
      </c>
      <c r="C89" s="123" t="s">
        <v>234</v>
      </c>
      <c r="D89" s="123" t="s">
        <v>234</v>
      </c>
      <c r="E89" s="123" t="s">
        <v>234</v>
      </c>
      <c r="F89" s="91"/>
      <c r="G89" s="123" t="s">
        <v>234</v>
      </c>
      <c r="H89" s="123" t="s">
        <v>234</v>
      </c>
      <c r="I89" s="123" t="s">
        <v>234</v>
      </c>
    </row>
    <row r="90" spans="1:9" ht="28.2" x14ac:dyDescent="0.3">
      <c r="A90" s="95"/>
      <c r="B90" s="102" t="s">
        <v>380</v>
      </c>
      <c r="C90" s="102" t="s">
        <v>385</v>
      </c>
      <c r="D90" s="113"/>
      <c r="E90" s="88"/>
      <c r="F90" s="91"/>
      <c r="G90" s="98" t="s">
        <v>397</v>
      </c>
      <c r="H90" s="113"/>
      <c r="I90" s="88" t="s">
        <v>410</v>
      </c>
    </row>
    <row r="91" spans="1:9" ht="42" x14ac:dyDescent="0.3">
      <c r="A91" s="95"/>
      <c r="B91" s="102" t="s">
        <v>381</v>
      </c>
      <c r="C91" s="123" t="s">
        <v>234</v>
      </c>
      <c r="D91" s="123" t="s">
        <v>234</v>
      </c>
      <c r="E91" s="123" t="s">
        <v>234</v>
      </c>
      <c r="F91" s="91"/>
      <c r="G91" s="123" t="s">
        <v>234</v>
      </c>
      <c r="H91" s="123" t="s">
        <v>234</v>
      </c>
      <c r="I91" s="123" t="s">
        <v>234</v>
      </c>
    </row>
    <row r="92" spans="1:9" ht="42" x14ac:dyDescent="0.3">
      <c r="A92" s="95"/>
      <c r="B92" s="102" t="s">
        <v>382</v>
      </c>
      <c r="C92" s="123" t="s">
        <v>234</v>
      </c>
      <c r="D92" s="123" t="s">
        <v>234</v>
      </c>
      <c r="E92" s="123" t="s">
        <v>234</v>
      </c>
      <c r="F92" s="91"/>
      <c r="G92" s="123" t="s">
        <v>234</v>
      </c>
      <c r="H92" s="123" t="s">
        <v>234</v>
      </c>
      <c r="I92" s="123" t="s">
        <v>234</v>
      </c>
    </row>
    <row r="93" spans="1:9" ht="42" x14ac:dyDescent="0.3">
      <c r="A93" s="95"/>
      <c r="B93" s="98" t="s">
        <v>383</v>
      </c>
      <c r="C93" s="102" t="s">
        <v>384</v>
      </c>
      <c r="D93" s="113"/>
      <c r="E93" s="88"/>
      <c r="F93" s="91"/>
      <c r="G93" s="102" t="s">
        <v>398</v>
      </c>
      <c r="H93" s="113"/>
      <c r="I93" s="88"/>
    </row>
    <row r="94" spans="1:9" x14ac:dyDescent="0.3">
      <c r="A94" s="123" t="s">
        <v>310</v>
      </c>
      <c r="B94" s="134">
        <v>1750000</v>
      </c>
      <c r="C94" s="123" t="s">
        <v>311</v>
      </c>
      <c r="D94" s="113">
        <v>440804</v>
      </c>
      <c r="E94" s="113">
        <v>394000</v>
      </c>
      <c r="F94" s="91"/>
      <c r="G94" s="88"/>
      <c r="H94" s="113">
        <v>394000</v>
      </c>
      <c r="I94" s="88"/>
    </row>
    <row r="95" spans="1:9" ht="43.5" customHeight="1" x14ac:dyDescent="0.3">
      <c r="A95" s="95" t="s">
        <v>276</v>
      </c>
      <c r="B95" s="100" t="s">
        <v>277</v>
      </c>
      <c r="C95" s="96" t="s">
        <v>369</v>
      </c>
      <c r="D95" s="106"/>
      <c r="E95" s="97"/>
      <c r="F95" s="91"/>
      <c r="G95" s="96" t="s">
        <v>370</v>
      </c>
      <c r="H95" s="88"/>
      <c r="I95" s="99" t="s">
        <v>410</v>
      </c>
    </row>
    <row r="96" spans="1:9" ht="41.4" x14ac:dyDescent="0.3">
      <c r="A96" s="95"/>
      <c r="B96" s="100" t="s">
        <v>278</v>
      </c>
      <c r="C96" s="96" t="s">
        <v>278</v>
      </c>
      <c r="D96" s="97"/>
      <c r="E96" s="97"/>
      <c r="F96" s="91"/>
      <c r="G96" s="98" t="s">
        <v>368</v>
      </c>
      <c r="H96" s="88"/>
      <c r="I96" s="99" t="s">
        <v>410</v>
      </c>
    </row>
    <row r="97" spans="1:9" ht="55.2" x14ac:dyDescent="0.3">
      <c r="A97" s="95"/>
      <c r="B97" s="100" t="s">
        <v>279</v>
      </c>
      <c r="C97" s="96" t="s">
        <v>234</v>
      </c>
      <c r="D97" s="96" t="s">
        <v>234</v>
      </c>
      <c r="E97" s="96" t="s">
        <v>234</v>
      </c>
      <c r="F97" s="91"/>
      <c r="G97" s="96" t="s">
        <v>234</v>
      </c>
      <c r="H97" s="96" t="s">
        <v>234</v>
      </c>
      <c r="I97" s="96" t="s">
        <v>234</v>
      </c>
    </row>
    <row r="98" spans="1:9" ht="55.2" x14ac:dyDescent="0.3">
      <c r="A98" s="95"/>
      <c r="B98" s="100" t="s">
        <v>280</v>
      </c>
      <c r="C98" s="96" t="s">
        <v>234</v>
      </c>
      <c r="D98" s="96" t="s">
        <v>234</v>
      </c>
      <c r="E98" s="96" t="s">
        <v>234</v>
      </c>
      <c r="F98" s="91"/>
      <c r="G98" s="96" t="s">
        <v>234</v>
      </c>
      <c r="H98" s="96" t="s">
        <v>234</v>
      </c>
      <c r="I98" s="96" t="s">
        <v>234</v>
      </c>
    </row>
    <row r="99" spans="1:9" ht="69" x14ac:dyDescent="0.3">
      <c r="A99" s="95"/>
      <c r="B99" s="100" t="s">
        <v>281</v>
      </c>
      <c r="C99" s="96" t="s">
        <v>234</v>
      </c>
      <c r="D99" s="96" t="s">
        <v>234</v>
      </c>
      <c r="E99" s="96" t="s">
        <v>234</v>
      </c>
      <c r="F99" s="91"/>
      <c r="G99" s="96" t="s">
        <v>234</v>
      </c>
      <c r="H99" s="96" t="s">
        <v>234</v>
      </c>
      <c r="I99" s="96" t="s">
        <v>234</v>
      </c>
    </row>
    <row r="100" spans="1:9" ht="42" x14ac:dyDescent="0.3">
      <c r="A100" s="95"/>
      <c r="B100" s="100" t="s">
        <v>282</v>
      </c>
      <c r="C100" s="101" t="s">
        <v>283</v>
      </c>
      <c r="D100" s="97"/>
      <c r="E100" s="106"/>
      <c r="F100" s="91"/>
      <c r="G100" s="102" t="s">
        <v>399</v>
      </c>
      <c r="H100" s="88"/>
      <c r="I100" s="99" t="s">
        <v>410</v>
      </c>
    </row>
    <row r="101" spans="1:9" ht="96.6" x14ac:dyDescent="0.3">
      <c r="A101" s="95"/>
      <c r="B101" s="100" t="s">
        <v>284</v>
      </c>
      <c r="C101" s="117" t="s">
        <v>234</v>
      </c>
      <c r="D101" s="117" t="s">
        <v>234</v>
      </c>
      <c r="E101" s="117" t="s">
        <v>234</v>
      </c>
      <c r="F101" s="118"/>
      <c r="G101" s="117" t="s">
        <v>234</v>
      </c>
      <c r="H101" s="117" t="s">
        <v>234</v>
      </c>
      <c r="I101" s="117" t="s">
        <v>234</v>
      </c>
    </row>
    <row r="102" spans="1:9" x14ac:dyDescent="0.3">
      <c r="A102" s="123" t="s">
        <v>310</v>
      </c>
      <c r="B102" s="135">
        <v>600000</v>
      </c>
      <c r="C102" s="123" t="s">
        <v>311</v>
      </c>
      <c r="D102" s="113">
        <v>180000</v>
      </c>
      <c r="E102" s="113"/>
      <c r="F102" s="91"/>
      <c r="G102" s="88"/>
      <c r="H102" s="113">
        <v>180000</v>
      </c>
      <c r="I102" s="88"/>
    </row>
    <row r="103" spans="1:9" x14ac:dyDescent="0.3">
      <c r="A103" s="88"/>
      <c r="B103" s="88"/>
      <c r="C103" s="88"/>
      <c r="D103" s="88"/>
      <c r="E103" s="88"/>
      <c r="F103" s="91"/>
      <c r="G103" s="88"/>
      <c r="H103" s="88"/>
      <c r="I103" s="88"/>
    </row>
    <row r="104" spans="1:9" ht="119.25" customHeight="1" x14ac:dyDescent="0.3">
      <c r="A104" s="129" t="s">
        <v>444</v>
      </c>
      <c r="B104" s="98" t="s">
        <v>285</v>
      </c>
      <c r="C104" s="99" t="s">
        <v>234</v>
      </c>
      <c r="D104" s="88"/>
      <c r="E104" s="88"/>
      <c r="F104" s="91"/>
      <c r="G104" s="136" t="s">
        <v>448</v>
      </c>
      <c r="H104" s="99" t="s">
        <v>322</v>
      </c>
      <c r="I104" s="98" t="s">
        <v>323</v>
      </c>
    </row>
    <row r="105" spans="1:9" ht="91.5" customHeight="1" x14ac:dyDescent="0.3">
      <c r="A105" s="129"/>
      <c r="B105" s="98" t="s">
        <v>286</v>
      </c>
      <c r="C105" s="98" t="s">
        <v>206</v>
      </c>
      <c r="D105" s="88"/>
      <c r="E105" s="88"/>
      <c r="F105" s="91"/>
      <c r="G105" s="98" t="s">
        <v>449</v>
      </c>
      <c r="H105" s="99" t="s">
        <v>324</v>
      </c>
      <c r="I105" s="99" t="s">
        <v>410</v>
      </c>
    </row>
    <row r="106" spans="1:9" ht="28.2" x14ac:dyDescent="0.3">
      <c r="A106" s="129"/>
      <c r="B106" s="98" t="s">
        <v>207</v>
      </c>
      <c r="C106" s="98" t="s">
        <v>207</v>
      </c>
      <c r="D106" s="88"/>
      <c r="E106" s="88"/>
      <c r="F106" s="91"/>
      <c r="G106" s="143" t="s">
        <v>450</v>
      </c>
      <c r="H106" s="99" t="s">
        <v>325</v>
      </c>
      <c r="I106" s="99" t="s">
        <v>410</v>
      </c>
    </row>
    <row r="107" spans="1:9" ht="152.4" customHeight="1" x14ac:dyDescent="0.3">
      <c r="A107" s="129"/>
      <c r="B107" s="98" t="s">
        <v>287</v>
      </c>
      <c r="C107" s="98" t="s">
        <v>208</v>
      </c>
      <c r="D107" s="88"/>
      <c r="E107" s="88"/>
      <c r="F107" s="91"/>
      <c r="G107" s="136" t="s">
        <v>451</v>
      </c>
      <c r="H107" s="99" t="s">
        <v>326</v>
      </c>
      <c r="I107" s="99" t="s">
        <v>410</v>
      </c>
    </row>
    <row r="108" spans="1:9" ht="305.39999999999998" customHeight="1" x14ac:dyDescent="0.3">
      <c r="A108" s="129"/>
      <c r="B108" s="98" t="s">
        <v>288</v>
      </c>
      <c r="C108" s="98" t="s">
        <v>209</v>
      </c>
      <c r="D108" s="88"/>
      <c r="E108" s="88"/>
      <c r="F108" s="91"/>
      <c r="G108" s="137" t="s">
        <v>328</v>
      </c>
      <c r="H108" s="88"/>
      <c r="I108" s="99" t="s">
        <v>410</v>
      </c>
    </row>
    <row r="109" spans="1:9" ht="42" x14ac:dyDescent="0.3">
      <c r="A109" s="129"/>
      <c r="B109" s="98" t="s">
        <v>290</v>
      </c>
      <c r="C109" s="98" t="s">
        <v>289</v>
      </c>
      <c r="D109" s="88"/>
      <c r="E109" s="88"/>
      <c r="F109" s="91"/>
      <c r="G109" s="136" t="s">
        <v>452</v>
      </c>
      <c r="H109" s="99" t="s">
        <v>327</v>
      </c>
      <c r="I109" s="102" t="s">
        <v>453</v>
      </c>
    </row>
    <row r="110" spans="1:9" ht="41.4" x14ac:dyDescent="0.3">
      <c r="A110" s="129"/>
      <c r="B110" s="98" t="s">
        <v>291</v>
      </c>
      <c r="C110" s="98" t="s">
        <v>210</v>
      </c>
      <c r="D110" s="88"/>
      <c r="E110" s="88"/>
      <c r="F110" s="91"/>
      <c r="G110" s="138" t="s">
        <v>329</v>
      </c>
      <c r="H110" s="88"/>
      <c r="I110" s="98" t="s">
        <v>330</v>
      </c>
    </row>
    <row r="111" spans="1:9" ht="55.5" customHeight="1" x14ac:dyDescent="0.3">
      <c r="A111" s="129"/>
      <c r="B111" s="98" t="s">
        <v>292</v>
      </c>
      <c r="C111" s="98" t="s">
        <v>234</v>
      </c>
      <c r="D111" s="88"/>
      <c r="E111" s="88"/>
      <c r="F111" s="91"/>
      <c r="G111" s="136" t="s">
        <v>418</v>
      </c>
      <c r="H111" s="99" t="s">
        <v>331</v>
      </c>
      <c r="I111" s="98" t="s">
        <v>332</v>
      </c>
    </row>
    <row r="112" spans="1:9" ht="85.8" customHeight="1" x14ac:dyDescent="0.3">
      <c r="A112" s="93" t="s">
        <v>333</v>
      </c>
      <c r="B112" s="131">
        <v>350000</v>
      </c>
      <c r="C112" s="132" t="s">
        <v>311</v>
      </c>
      <c r="D112" s="133">
        <v>72682480</v>
      </c>
      <c r="E112" s="113"/>
      <c r="F112" s="91"/>
      <c r="G112" s="88"/>
      <c r="H112" s="133">
        <v>72682480</v>
      </c>
      <c r="I112" s="102" t="s">
        <v>454</v>
      </c>
    </row>
    <row r="113" spans="1:9" ht="82.8" x14ac:dyDescent="0.3">
      <c r="A113" s="129" t="s">
        <v>445</v>
      </c>
      <c r="B113" s="98" t="s">
        <v>293</v>
      </c>
      <c r="C113" s="98" t="s">
        <v>211</v>
      </c>
      <c r="D113" s="88"/>
      <c r="E113" s="88"/>
      <c r="F113" s="91"/>
      <c r="G113" s="98" t="s">
        <v>211</v>
      </c>
      <c r="H113" s="133">
        <v>16310000</v>
      </c>
      <c r="I113" s="99" t="s">
        <v>410</v>
      </c>
    </row>
    <row r="114" spans="1:9" ht="59.4" customHeight="1" x14ac:dyDescent="0.3">
      <c r="A114" s="129"/>
      <c r="B114" s="98" t="s">
        <v>212</v>
      </c>
      <c r="C114" s="98" t="s">
        <v>212</v>
      </c>
      <c r="D114" s="88"/>
      <c r="E114" s="88"/>
      <c r="F114" s="91"/>
      <c r="G114" s="98" t="s">
        <v>419</v>
      </c>
      <c r="H114" s="133">
        <v>28780000</v>
      </c>
      <c r="I114" s="99" t="s">
        <v>410</v>
      </c>
    </row>
    <row r="115" spans="1:9" ht="60.6" customHeight="1" x14ac:dyDescent="0.3">
      <c r="A115" s="129"/>
      <c r="B115" s="98" t="s">
        <v>339</v>
      </c>
      <c r="C115" s="98" t="s">
        <v>339</v>
      </c>
      <c r="D115" s="88"/>
      <c r="E115" s="88"/>
      <c r="F115" s="91"/>
      <c r="G115" s="98" t="s">
        <v>334</v>
      </c>
      <c r="H115" s="133">
        <v>17705000</v>
      </c>
      <c r="I115" s="99" t="s">
        <v>410</v>
      </c>
    </row>
    <row r="116" spans="1:9" ht="41.4" x14ac:dyDescent="0.3">
      <c r="A116" s="129"/>
      <c r="B116" s="98" t="s">
        <v>294</v>
      </c>
      <c r="C116" s="98" t="s">
        <v>234</v>
      </c>
      <c r="D116" s="98" t="s">
        <v>234</v>
      </c>
      <c r="E116" s="88"/>
      <c r="F116" s="91"/>
      <c r="G116" s="98" t="s">
        <v>234</v>
      </c>
      <c r="H116" s="139" t="s">
        <v>234</v>
      </c>
      <c r="I116" s="139" t="s">
        <v>234</v>
      </c>
    </row>
    <row r="117" spans="1:9" ht="41.4" x14ac:dyDescent="0.3">
      <c r="A117" s="129"/>
      <c r="B117" s="98" t="s">
        <v>295</v>
      </c>
      <c r="C117" s="98" t="s">
        <v>234</v>
      </c>
      <c r="D117" s="98" t="s">
        <v>234</v>
      </c>
      <c r="E117" s="88"/>
      <c r="F117" s="91"/>
      <c r="G117" s="98" t="s">
        <v>234</v>
      </c>
      <c r="H117" s="139" t="s">
        <v>234</v>
      </c>
      <c r="I117" s="139" t="s">
        <v>234</v>
      </c>
    </row>
    <row r="118" spans="1:9" x14ac:dyDescent="0.3">
      <c r="A118" s="93" t="s">
        <v>310</v>
      </c>
      <c r="B118" s="131">
        <v>350000</v>
      </c>
      <c r="C118" s="123" t="s">
        <v>311</v>
      </c>
      <c r="D118" s="113">
        <v>77800</v>
      </c>
      <c r="E118" s="113"/>
      <c r="F118" s="91"/>
      <c r="G118" s="88"/>
      <c r="H118" s="113">
        <f>H113+H114+H115</f>
        <v>62795000</v>
      </c>
      <c r="I118" s="88" t="s">
        <v>336</v>
      </c>
    </row>
    <row r="119" spans="1:9" x14ac:dyDescent="0.3">
      <c r="A119" s="88"/>
      <c r="B119" s="88"/>
      <c r="C119" s="88"/>
      <c r="D119" s="88"/>
      <c r="E119" s="88"/>
      <c r="F119" s="91"/>
      <c r="G119" s="88"/>
      <c r="H119" s="88"/>
      <c r="I119" s="88"/>
    </row>
    <row r="120" spans="1:9" ht="27.6" x14ac:dyDescent="0.3">
      <c r="A120" s="129" t="s">
        <v>335</v>
      </c>
      <c r="B120" s="140" t="s">
        <v>297</v>
      </c>
      <c r="C120" s="88" t="s">
        <v>234</v>
      </c>
      <c r="D120" s="88"/>
      <c r="E120" s="88"/>
      <c r="F120" s="91"/>
      <c r="G120" s="88"/>
      <c r="H120" s="88"/>
      <c r="I120" s="88"/>
    </row>
    <row r="121" spans="1:9" ht="45" customHeight="1" x14ac:dyDescent="0.3">
      <c r="A121" s="129"/>
      <c r="B121" s="98" t="s">
        <v>296</v>
      </c>
      <c r="C121" s="98" t="s">
        <v>213</v>
      </c>
      <c r="D121" s="88"/>
      <c r="E121" s="88"/>
      <c r="F121" s="91"/>
      <c r="G121" s="98" t="s">
        <v>408</v>
      </c>
      <c r="H121" s="88"/>
      <c r="I121" s="99" t="s">
        <v>363</v>
      </c>
    </row>
    <row r="122" spans="1:9" ht="63" customHeight="1" x14ac:dyDescent="0.3">
      <c r="A122" s="129"/>
      <c r="B122" s="98" t="s">
        <v>298</v>
      </c>
      <c r="C122" s="98" t="s">
        <v>214</v>
      </c>
      <c r="D122" s="88"/>
      <c r="E122" s="88"/>
      <c r="F122" s="91"/>
      <c r="G122" s="98" t="s">
        <v>409</v>
      </c>
      <c r="H122" s="88"/>
      <c r="I122" s="99" t="s">
        <v>363</v>
      </c>
    </row>
    <row r="123" spans="1:9" ht="74.25" customHeight="1" x14ac:dyDescent="0.3">
      <c r="A123" s="129"/>
      <c r="B123" s="98" t="s">
        <v>299</v>
      </c>
      <c r="C123" s="98" t="s">
        <v>234</v>
      </c>
      <c r="D123" s="98" t="s">
        <v>234</v>
      </c>
      <c r="E123" s="98" t="s">
        <v>234</v>
      </c>
      <c r="F123" s="91"/>
      <c r="G123" s="98" t="s">
        <v>234</v>
      </c>
      <c r="H123" s="98" t="s">
        <v>234</v>
      </c>
      <c r="I123" s="98" t="s">
        <v>234</v>
      </c>
    </row>
    <row r="124" spans="1:9" x14ac:dyDescent="0.3">
      <c r="A124" s="93" t="s">
        <v>310</v>
      </c>
      <c r="B124" s="141">
        <v>516616</v>
      </c>
      <c r="C124" s="123" t="s">
        <v>311</v>
      </c>
      <c r="D124" s="113">
        <v>129154</v>
      </c>
      <c r="E124" s="113"/>
      <c r="F124" s="91"/>
      <c r="G124" s="88"/>
      <c r="H124" s="113">
        <v>129154</v>
      </c>
      <c r="I124" s="88"/>
    </row>
    <row r="125" spans="1:9" ht="45" customHeight="1" x14ac:dyDescent="0.3">
      <c r="A125" s="142" t="s">
        <v>447</v>
      </c>
      <c r="B125" s="98" t="s">
        <v>300</v>
      </c>
      <c r="C125" s="98" t="s">
        <v>400</v>
      </c>
      <c r="D125" s="88"/>
      <c r="E125" s="88"/>
      <c r="F125" s="91"/>
      <c r="G125" s="98" t="s">
        <v>362</v>
      </c>
      <c r="H125" s="88"/>
      <c r="I125" s="99" t="s">
        <v>402</v>
      </c>
    </row>
    <row r="126" spans="1:9" ht="57.6" customHeight="1" x14ac:dyDescent="0.3">
      <c r="A126" s="142"/>
      <c r="B126" s="98" t="s">
        <v>301</v>
      </c>
      <c r="C126" s="98" t="s">
        <v>302</v>
      </c>
      <c r="D126" s="88"/>
      <c r="E126" s="88"/>
      <c r="F126" s="91"/>
      <c r="G126" s="98" t="s">
        <v>362</v>
      </c>
      <c r="H126" s="88" t="s">
        <v>401</v>
      </c>
      <c r="I126" s="99" t="s">
        <v>402</v>
      </c>
    </row>
    <row r="127" spans="1:9" x14ac:dyDescent="0.3">
      <c r="A127" s="93" t="s">
        <v>310</v>
      </c>
      <c r="B127" s="131">
        <v>200000</v>
      </c>
      <c r="C127" s="123" t="s">
        <v>311</v>
      </c>
      <c r="D127" s="113">
        <v>50000</v>
      </c>
      <c r="E127" s="113"/>
      <c r="F127" s="91"/>
      <c r="G127" s="88"/>
      <c r="H127" s="113">
        <v>0</v>
      </c>
      <c r="I127" s="88"/>
    </row>
    <row r="128" spans="1:9" ht="30" customHeight="1" x14ac:dyDescent="0.3">
      <c r="A128" s="95" t="s">
        <v>446</v>
      </c>
      <c r="B128" s="96" t="s">
        <v>306</v>
      </c>
      <c r="C128" s="96" t="s">
        <v>234</v>
      </c>
      <c r="D128" s="96" t="s">
        <v>234</v>
      </c>
      <c r="E128" s="96" t="s">
        <v>234</v>
      </c>
      <c r="F128" s="91"/>
      <c r="G128" s="96" t="s">
        <v>234</v>
      </c>
      <c r="H128" s="96" t="s">
        <v>234</v>
      </c>
      <c r="I128" s="96" t="s">
        <v>234</v>
      </c>
    </row>
    <row r="129" spans="1:9" ht="63.75" customHeight="1" x14ac:dyDescent="0.3">
      <c r="A129" s="95"/>
      <c r="B129" s="96" t="s">
        <v>216</v>
      </c>
      <c r="C129" s="96" t="s">
        <v>216</v>
      </c>
      <c r="D129" s="97"/>
      <c r="E129" s="97"/>
      <c r="F129" s="91"/>
      <c r="G129" s="96" t="s">
        <v>403</v>
      </c>
      <c r="H129" s="88"/>
      <c r="I129" s="98" t="s">
        <v>410</v>
      </c>
    </row>
    <row r="130" spans="1:9" ht="41.4" x14ac:dyDescent="0.3">
      <c r="A130" s="95"/>
      <c r="B130" s="96" t="s">
        <v>303</v>
      </c>
      <c r="C130" s="96" t="s">
        <v>217</v>
      </c>
      <c r="D130" s="97"/>
      <c r="E130" s="97"/>
      <c r="F130" s="91"/>
      <c r="G130" s="96" t="s">
        <v>405</v>
      </c>
      <c r="H130" s="88"/>
      <c r="I130" s="98" t="s">
        <v>404</v>
      </c>
    </row>
    <row r="131" spans="1:9" ht="55.2" x14ac:dyDescent="0.3">
      <c r="A131" s="95"/>
      <c r="B131" s="96" t="s">
        <v>304</v>
      </c>
      <c r="C131" s="96" t="s">
        <v>234</v>
      </c>
      <c r="D131" s="96" t="s">
        <v>234</v>
      </c>
      <c r="E131" s="96" t="s">
        <v>234</v>
      </c>
      <c r="F131" s="91"/>
      <c r="G131" s="96" t="s">
        <v>234</v>
      </c>
      <c r="H131" s="96" t="s">
        <v>234</v>
      </c>
      <c r="I131" s="96" t="s">
        <v>234</v>
      </c>
    </row>
    <row r="132" spans="1:9" ht="41.4" x14ac:dyDescent="0.3">
      <c r="A132" s="95"/>
      <c r="B132" s="98" t="s">
        <v>305</v>
      </c>
      <c r="C132" s="98" t="s">
        <v>406</v>
      </c>
      <c r="D132" s="88"/>
      <c r="E132" s="88"/>
      <c r="F132" s="91"/>
      <c r="G132" s="98" t="s">
        <v>406</v>
      </c>
      <c r="H132" s="88"/>
      <c r="I132" s="99" t="s">
        <v>410</v>
      </c>
    </row>
    <row r="133" spans="1:9" ht="27.6" x14ac:dyDescent="0.3">
      <c r="A133" s="95"/>
      <c r="B133" s="98" t="s">
        <v>306</v>
      </c>
      <c r="C133" s="98" t="s">
        <v>234</v>
      </c>
      <c r="D133" s="98" t="s">
        <v>234</v>
      </c>
      <c r="E133" s="98" t="s">
        <v>234</v>
      </c>
      <c r="F133" s="91"/>
      <c r="G133" s="98" t="s">
        <v>234</v>
      </c>
      <c r="H133" s="98" t="s">
        <v>234</v>
      </c>
      <c r="I133" s="98" t="s">
        <v>234</v>
      </c>
    </row>
    <row r="134" spans="1:9" ht="41.4" x14ac:dyDescent="0.3">
      <c r="A134" s="95"/>
      <c r="B134" s="98" t="s">
        <v>307</v>
      </c>
      <c r="C134" s="98" t="s">
        <v>218</v>
      </c>
      <c r="D134" s="88"/>
      <c r="E134" s="88"/>
      <c r="F134" s="91"/>
      <c r="G134" s="98" t="s">
        <v>218</v>
      </c>
      <c r="H134" s="88"/>
      <c r="I134" s="99" t="s">
        <v>410</v>
      </c>
    </row>
    <row r="135" spans="1:9" ht="41.4" x14ac:dyDescent="0.3">
      <c r="A135" s="95"/>
      <c r="B135" s="98" t="s">
        <v>308</v>
      </c>
      <c r="C135" s="98" t="s">
        <v>234</v>
      </c>
      <c r="D135" s="98" t="s">
        <v>234</v>
      </c>
      <c r="E135" s="98" t="s">
        <v>234</v>
      </c>
      <c r="F135" s="91"/>
      <c r="G135" s="98" t="s">
        <v>234</v>
      </c>
      <c r="H135" s="98" t="s">
        <v>234</v>
      </c>
      <c r="I135" s="98" t="s">
        <v>234</v>
      </c>
    </row>
    <row r="136" spans="1:9" x14ac:dyDescent="0.3">
      <c r="A136" s="93" t="s">
        <v>310</v>
      </c>
      <c r="B136" s="131">
        <v>519237</v>
      </c>
      <c r="C136" s="93" t="s">
        <v>215</v>
      </c>
      <c r="D136" s="113">
        <v>129809</v>
      </c>
      <c r="E136" s="113"/>
      <c r="F136" s="91"/>
      <c r="G136" s="88"/>
      <c r="H136" s="113">
        <v>129809</v>
      </c>
      <c r="I136" s="88"/>
    </row>
    <row r="137" spans="1:9" x14ac:dyDescent="0.3">
      <c r="A137" s="11"/>
      <c r="B137" s="11"/>
      <c r="C137" s="54"/>
      <c r="D137" s="53"/>
      <c r="E137" s="53"/>
      <c r="F137" s="52"/>
      <c r="G137" s="11"/>
      <c r="H137" s="11"/>
      <c r="I137" s="11"/>
    </row>
    <row r="138" spans="1:9" x14ac:dyDescent="0.3">
      <c r="D138" s="50"/>
      <c r="E138" s="50"/>
    </row>
  </sheetData>
  <mergeCells count="19">
    <mergeCell ref="G2:I2"/>
    <mergeCell ref="A1:I1"/>
    <mergeCell ref="C2:E2"/>
    <mergeCell ref="A13:A16"/>
    <mergeCell ref="A4:A11"/>
    <mergeCell ref="A18:A27"/>
    <mergeCell ref="A70:A79"/>
    <mergeCell ref="A95:A101"/>
    <mergeCell ref="A47:A51"/>
    <mergeCell ref="A29:A36"/>
    <mergeCell ref="A64:A68"/>
    <mergeCell ref="A53:A61"/>
    <mergeCell ref="A38:A45"/>
    <mergeCell ref="A81:A93"/>
    <mergeCell ref="A125:A126"/>
    <mergeCell ref="A120:A123"/>
    <mergeCell ref="A128:A135"/>
    <mergeCell ref="A104:A111"/>
    <mergeCell ref="A113:A11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4"/>
  <sheetViews>
    <sheetView workbookViewId="0">
      <selection activeCell="F10" sqref="F10"/>
    </sheetView>
  </sheetViews>
  <sheetFormatPr defaultRowHeight="14.4" x14ac:dyDescent="0.3"/>
  <cols>
    <col min="1" max="1" width="9.44140625" customWidth="1"/>
    <col min="2" max="2" width="9.88671875" customWidth="1"/>
    <col min="3" max="3" width="9.6640625" customWidth="1"/>
    <col min="4" max="4" width="45" customWidth="1"/>
    <col min="5" max="5" width="18.88671875" customWidth="1"/>
    <col min="6" max="6" width="15.44140625" customWidth="1"/>
  </cols>
  <sheetData>
    <row r="2" spans="1:6" ht="7.2" customHeight="1" x14ac:dyDescent="0.3"/>
    <row r="3" spans="1:6" ht="28.2" customHeight="1" x14ac:dyDescent="0.3">
      <c r="A3" s="2" t="s">
        <v>0</v>
      </c>
      <c r="B3" s="2" t="s">
        <v>1</v>
      </c>
      <c r="C3" s="1" t="s">
        <v>2</v>
      </c>
      <c r="D3" s="1" t="s">
        <v>3</v>
      </c>
      <c r="E3" s="1" t="s">
        <v>4</v>
      </c>
      <c r="F3" s="1" t="s">
        <v>15</v>
      </c>
    </row>
    <row r="4" spans="1:6" ht="49.5" customHeight="1" x14ac:dyDescent="0.3">
      <c r="A4" s="60" t="s">
        <v>5</v>
      </c>
      <c r="B4" s="57" t="s">
        <v>10</v>
      </c>
      <c r="C4" s="56" t="s">
        <v>11</v>
      </c>
      <c r="D4" s="4" t="s">
        <v>12</v>
      </c>
    </row>
    <row r="5" spans="1:6" ht="43.2" x14ac:dyDescent="0.3">
      <c r="A5" s="60"/>
      <c r="B5" s="58"/>
      <c r="C5" s="56"/>
      <c r="D5" s="4" t="s">
        <v>16</v>
      </c>
    </row>
    <row r="6" spans="1:6" ht="28.8" x14ac:dyDescent="0.3">
      <c r="A6" s="60"/>
      <c r="B6" s="58"/>
      <c r="C6" s="56"/>
      <c r="D6" s="4" t="s">
        <v>17</v>
      </c>
    </row>
    <row r="7" spans="1:6" ht="28.8" x14ac:dyDescent="0.3">
      <c r="A7" s="60"/>
      <c r="B7" s="58"/>
      <c r="C7" s="56"/>
      <c r="D7" s="4" t="s">
        <v>13</v>
      </c>
    </row>
    <row r="8" spans="1:6" ht="28.8" x14ac:dyDescent="0.3">
      <c r="A8" s="60"/>
      <c r="B8" s="58"/>
      <c r="C8" s="56"/>
      <c r="D8" s="4" t="s">
        <v>14</v>
      </c>
    </row>
    <row r="9" spans="1:6" ht="28.8" x14ac:dyDescent="0.3">
      <c r="A9" s="60"/>
      <c r="B9" s="57" t="s">
        <v>29</v>
      </c>
      <c r="C9" s="57" t="s">
        <v>18</v>
      </c>
      <c r="D9" s="5" t="s">
        <v>19</v>
      </c>
    </row>
    <row r="10" spans="1:6" ht="28.8" x14ac:dyDescent="0.3">
      <c r="A10" s="60"/>
      <c r="B10" s="59"/>
      <c r="C10" s="56"/>
      <c r="D10" s="5" t="s">
        <v>20</v>
      </c>
    </row>
    <row r="11" spans="1:6" ht="28.8" x14ac:dyDescent="0.3">
      <c r="A11" s="60"/>
      <c r="B11" s="59"/>
      <c r="C11" s="56"/>
      <c r="D11" s="5" t="s">
        <v>21</v>
      </c>
    </row>
    <row r="12" spans="1:6" ht="28.8" x14ac:dyDescent="0.3">
      <c r="A12" s="60"/>
      <c r="B12" s="59"/>
      <c r="C12" s="56"/>
      <c r="D12" s="5" t="s">
        <v>22</v>
      </c>
    </row>
    <row r="13" spans="1:6" x14ac:dyDescent="0.3">
      <c r="A13" s="60"/>
      <c r="B13" s="59"/>
      <c r="C13" s="56"/>
      <c r="D13" s="3" t="s">
        <v>23</v>
      </c>
    </row>
    <row r="14" spans="1:6" ht="28.8" x14ac:dyDescent="0.3">
      <c r="A14" s="60"/>
      <c r="B14" s="59"/>
      <c r="C14" s="56"/>
      <c r="D14" s="3" t="s">
        <v>24</v>
      </c>
    </row>
    <row r="15" spans="1:6" ht="28.8" x14ac:dyDescent="0.3">
      <c r="A15" s="60"/>
      <c r="B15" s="59"/>
      <c r="C15" s="56"/>
      <c r="D15" s="3" t="s">
        <v>25</v>
      </c>
    </row>
    <row r="16" spans="1:6" ht="28.8" x14ac:dyDescent="0.3">
      <c r="A16" s="60"/>
      <c r="B16" s="59"/>
      <c r="C16" s="56"/>
      <c r="D16" s="5" t="s">
        <v>27</v>
      </c>
    </row>
    <row r="17" spans="1:5" ht="28.8" x14ac:dyDescent="0.3">
      <c r="A17" s="60"/>
      <c r="B17" s="59"/>
      <c r="C17" s="56"/>
      <c r="D17" s="5" t="s">
        <v>26</v>
      </c>
    </row>
    <row r="18" spans="1:5" ht="43.2" x14ac:dyDescent="0.3">
      <c r="A18" s="60"/>
      <c r="B18" s="59"/>
      <c r="C18" s="56"/>
      <c r="D18" s="5" t="s">
        <v>28</v>
      </c>
    </row>
    <row r="19" spans="1:5" x14ac:dyDescent="0.3">
      <c r="A19" s="6"/>
    </row>
    <row r="20" spans="1:5" x14ac:dyDescent="0.3">
      <c r="A20" s="6"/>
    </row>
    <row r="21" spans="1:5" x14ac:dyDescent="0.3">
      <c r="A21" s="6"/>
    </row>
    <row r="22" spans="1:5" x14ac:dyDescent="0.3">
      <c r="A22" s="55" t="s">
        <v>6</v>
      </c>
      <c r="B22" s="61" t="s">
        <v>30</v>
      </c>
      <c r="D22" s="8" t="s">
        <v>31</v>
      </c>
      <c r="E22" s="1" t="s">
        <v>34</v>
      </c>
    </row>
    <row r="23" spans="1:5" x14ac:dyDescent="0.3">
      <c r="A23" s="55"/>
      <c r="B23" s="62"/>
      <c r="D23" s="8" t="s">
        <v>32</v>
      </c>
      <c r="E23" s="1" t="s">
        <v>35</v>
      </c>
    </row>
    <row r="24" spans="1:5" x14ac:dyDescent="0.3">
      <c r="A24" s="55"/>
      <c r="B24" s="62"/>
      <c r="D24" s="8" t="s">
        <v>33</v>
      </c>
      <c r="E24" s="1" t="s">
        <v>36</v>
      </c>
    </row>
    <row r="25" spans="1:5" x14ac:dyDescent="0.3">
      <c r="A25" s="55"/>
      <c r="E25" s="1" t="s">
        <v>37</v>
      </c>
    </row>
    <row r="26" spans="1:5" x14ac:dyDescent="0.3">
      <c r="A26" s="55" t="s">
        <v>7</v>
      </c>
      <c r="E26" s="1" t="s">
        <v>38</v>
      </c>
    </row>
    <row r="27" spans="1:5" x14ac:dyDescent="0.3">
      <c r="A27" s="55"/>
      <c r="E27" s="1" t="s">
        <v>39</v>
      </c>
    </row>
    <row r="28" spans="1:5" x14ac:dyDescent="0.3">
      <c r="A28" s="55"/>
      <c r="E28" s="1" t="s">
        <v>40</v>
      </c>
    </row>
    <row r="29" spans="1:5" x14ac:dyDescent="0.3">
      <c r="A29" s="55"/>
      <c r="E29" s="1" t="s">
        <v>41</v>
      </c>
    </row>
    <row r="30" spans="1:5" x14ac:dyDescent="0.3">
      <c r="A30" s="55"/>
      <c r="E30" s="1" t="s">
        <v>42</v>
      </c>
    </row>
    <row r="31" spans="1:5" x14ac:dyDescent="0.3">
      <c r="A31" s="55"/>
      <c r="E31" s="1" t="s">
        <v>43</v>
      </c>
    </row>
    <row r="32" spans="1:5" x14ac:dyDescent="0.3">
      <c r="A32" s="55"/>
      <c r="E32" s="1" t="s">
        <v>44</v>
      </c>
    </row>
    <row r="33" spans="1:5" x14ac:dyDescent="0.3">
      <c r="A33" s="55" t="s">
        <v>8</v>
      </c>
      <c r="E33" s="1" t="s">
        <v>45</v>
      </c>
    </row>
    <row r="34" spans="1:5" x14ac:dyDescent="0.3">
      <c r="A34" s="55"/>
    </row>
    <row r="35" spans="1:5" x14ac:dyDescent="0.3">
      <c r="A35" s="55"/>
    </row>
    <row r="36" spans="1:5" x14ac:dyDescent="0.3">
      <c r="A36" s="55"/>
    </row>
    <row r="37" spans="1:5" x14ac:dyDescent="0.3">
      <c r="A37" s="55"/>
    </row>
    <row r="38" spans="1:5" x14ac:dyDescent="0.3">
      <c r="A38" s="55"/>
    </row>
    <row r="39" spans="1:5" x14ac:dyDescent="0.3">
      <c r="A39" s="55" t="s">
        <v>9</v>
      </c>
    </row>
    <row r="40" spans="1:5" x14ac:dyDescent="0.3">
      <c r="A40" s="55"/>
    </row>
    <row r="41" spans="1:5" x14ac:dyDescent="0.3">
      <c r="A41" s="55"/>
    </row>
    <row r="42" spans="1:5" x14ac:dyDescent="0.3">
      <c r="A42" s="55"/>
    </row>
    <row r="43" spans="1:5" x14ac:dyDescent="0.3">
      <c r="A43" s="55"/>
    </row>
    <row r="44" spans="1:5" x14ac:dyDescent="0.3">
      <c r="A44" s="55"/>
    </row>
  </sheetData>
  <mergeCells count="10">
    <mergeCell ref="A33:A38"/>
    <mergeCell ref="A39:A44"/>
    <mergeCell ref="C4:C8"/>
    <mergeCell ref="B4:B8"/>
    <mergeCell ref="C9:C18"/>
    <mergeCell ref="B9:B18"/>
    <mergeCell ref="A4:A18"/>
    <mergeCell ref="B22:B24"/>
    <mergeCell ref="A22:A25"/>
    <mergeCell ref="A26:A3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59"/>
  <sheetViews>
    <sheetView zoomScaleNormal="100" workbookViewId="0">
      <selection activeCell="C24" sqref="C24"/>
    </sheetView>
  </sheetViews>
  <sheetFormatPr defaultRowHeight="14.4" x14ac:dyDescent="0.3"/>
  <cols>
    <col min="1" max="1" width="19.88671875" customWidth="1"/>
    <col min="2" max="2" width="16.33203125" customWidth="1"/>
    <col min="3" max="3" width="21" customWidth="1"/>
    <col min="4" max="4" width="56.44140625" customWidth="1"/>
    <col min="5" max="5" width="12.88671875" customWidth="1"/>
    <col min="6" max="6" width="11.5546875" customWidth="1"/>
    <col min="7" max="7" width="22" customWidth="1"/>
  </cols>
  <sheetData>
    <row r="3" ht="27.45" customHeight="1" x14ac:dyDescent="0.3"/>
    <row r="4" ht="27.45" customHeight="1" x14ac:dyDescent="0.3"/>
    <row r="5" ht="31.2" customHeight="1" x14ac:dyDescent="0.3"/>
    <row r="10" ht="20.7" customHeight="1" x14ac:dyDescent="0.3"/>
    <row r="11" ht="15" customHeight="1" x14ac:dyDescent="0.3"/>
    <row r="12" ht="16.2" customHeight="1" x14ac:dyDescent="0.3"/>
    <row r="58" ht="14.25" customHeight="1" x14ac:dyDescent="0.3"/>
    <row r="59" ht="14.25" customHeight="1" x14ac:dyDescent="0.3"/>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3"/>
  <sheetViews>
    <sheetView zoomScaleNormal="100" workbookViewId="0">
      <selection activeCell="G9" sqref="G9"/>
    </sheetView>
  </sheetViews>
  <sheetFormatPr defaultRowHeight="14.4" x14ac:dyDescent="0.3"/>
  <cols>
    <col min="1" max="1" width="19.88671875" customWidth="1"/>
    <col min="2" max="2" width="16.33203125" customWidth="1"/>
    <col min="3" max="3" width="21" style="7" customWidth="1"/>
    <col min="4" max="4" width="56.44140625" customWidth="1"/>
    <col min="5" max="5" width="12.88671875" customWidth="1"/>
    <col min="6" max="6" width="11.5546875" customWidth="1"/>
    <col min="7" max="7" width="22" customWidth="1"/>
  </cols>
  <sheetData>
    <row r="2" spans="1:7" ht="28.8" x14ac:dyDescent="0.3">
      <c r="A2" s="9" t="s">
        <v>46</v>
      </c>
      <c r="B2" s="10" t="s">
        <v>47</v>
      </c>
      <c r="C2" s="10" t="s">
        <v>64</v>
      </c>
      <c r="D2" s="10" t="s">
        <v>49</v>
      </c>
      <c r="E2" s="9" t="s">
        <v>83</v>
      </c>
      <c r="F2" s="10" t="s">
        <v>15</v>
      </c>
      <c r="G2" s="10"/>
    </row>
    <row r="3" spans="1:7" ht="27.45" customHeight="1" x14ac:dyDescent="0.3">
      <c r="A3" s="71" t="s">
        <v>48</v>
      </c>
      <c r="B3" s="71" t="s">
        <v>69</v>
      </c>
      <c r="C3" s="64" t="s">
        <v>65</v>
      </c>
      <c r="D3" s="14" t="s">
        <v>80</v>
      </c>
      <c r="E3" s="13"/>
      <c r="F3" s="11"/>
      <c r="G3" s="63">
        <v>1</v>
      </c>
    </row>
    <row r="4" spans="1:7" ht="27.45" customHeight="1" x14ac:dyDescent="0.3">
      <c r="A4" s="72"/>
      <c r="B4" s="72"/>
      <c r="C4" s="65"/>
      <c r="D4" s="14" t="s">
        <v>81</v>
      </c>
      <c r="E4" s="13"/>
      <c r="F4" s="11"/>
      <c r="G4" s="63"/>
    </row>
    <row r="5" spans="1:7" ht="31.2" customHeight="1" x14ac:dyDescent="0.3">
      <c r="A5" s="72"/>
      <c r="B5" s="72"/>
      <c r="C5" s="65"/>
      <c r="D5" s="14" t="s">
        <v>68</v>
      </c>
      <c r="E5" s="13"/>
      <c r="F5" s="11"/>
      <c r="G5" s="63"/>
    </row>
    <row r="6" spans="1:7" x14ac:dyDescent="0.3">
      <c r="A6" s="72"/>
      <c r="B6" s="72"/>
      <c r="C6" s="66"/>
      <c r="D6" s="12" t="s">
        <v>67</v>
      </c>
      <c r="E6" s="11"/>
      <c r="F6" s="11"/>
      <c r="G6" s="63"/>
    </row>
    <row r="7" spans="1:7" x14ac:dyDescent="0.3">
      <c r="A7" s="72"/>
      <c r="B7" s="72"/>
      <c r="C7" s="66"/>
      <c r="D7" t="s">
        <v>82</v>
      </c>
      <c r="E7" s="11"/>
      <c r="F7" s="11"/>
      <c r="G7" s="63"/>
    </row>
    <row r="8" spans="1:7" ht="28.8" x14ac:dyDescent="0.3">
      <c r="A8" s="72"/>
      <c r="B8" s="72"/>
      <c r="C8" s="67"/>
      <c r="D8" s="14" t="s">
        <v>68</v>
      </c>
      <c r="E8" s="11"/>
      <c r="F8" s="11"/>
      <c r="G8" s="63"/>
    </row>
    <row r="9" spans="1:7" x14ac:dyDescent="0.3">
      <c r="A9" s="72"/>
      <c r="B9" s="72"/>
      <c r="C9" s="20" t="s">
        <v>70</v>
      </c>
      <c r="D9" s="11"/>
      <c r="E9" s="27">
        <v>362100</v>
      </c>
      <c r="F9" s="11"/>
      <c r="G9" s="15"/>
    </row>
    <row r="10" spans="1:7" ht="20.7" customHeight="1" x14ac:dyDescent="0.3">
      <c r="A10" s="72"/>
      <c r="B10" s="72"/>
      <c r="C10" s="71" t="s">
        <v>66</v>
      </c>
      <c r="D10" s="14" t="s">
        <v>71</v>
      </c>
      <c r="E10" s="11"/>
      <c r="F10" s="11"/>
      <c r="G10" s="15"/>
    </row>
    <row r="11" spans="1:7" ht="15" customHeight="1" x14ac:dyDescent="0.3">
      <c r="A11" s="72"/>
      <c r="B11" s="72"/>
      <c r="C11" s="72"/>
      <c r="D11" t="s">
        <v>84</v>
      </c>
      <c r="E11" s="11"/>
      <c r="F11" s="11"/>
      <c r="G11" s="15"/>
    </row>
    <row r="12" spans="1:7" ht="16.2" customHeight="1" x14ac:dyDescent="0.3">
      <c r="A12" s="72"/>
      <c r="B12" s="72"/>
      <c r="C12" s="72"/>
      <c r="D12" t="s">
        <v>72</v>
      </c>
      <c r="E12" s="11"/>
      <c r="F12" s="11"/>
      <c r="G12" s="15"/>
    </row>
    <row r="13" spans="1:7" ht="28.8" x14ac:dyDescent="0.3">
      <c r="A13" s="72"/>
      <c r="B13" s="72"/>
      <c r="C13" s="72"/>
      <c r="D13" s="14" t="s">
        <v>85</v>
      </c>
      <c r="E13" s="11"/>
      <c r="F13" s="11"/>
      <c r="G13" s="15"/>
    </row>
    <row r="14" spans="1:7" ht="28.8" x14ac:dyDescent="0.3">
      <c r="A14" s="72"/>
      <c r="B14" s="72"/>
      <c r="C14" s="72"/>
      <c r="D14" s="14" t="s">
        <v>73</v>
      </c>
      <c r="E14" s="11"/>
      <c r="F14" s="11"/>
      <c r="G14" s="15"/>
    </row>
    <row r="15" spans="1:7" ht="28.8" x14ac:dyDescent="0.3">
      <c r="A15" s="72"/>
      <c r="B15" s="72"/>
      <c r="C15" s="73"/>
      <c r="D15" s="14" t="s">
        <v>74</v>
      </c>
      <c r="E15" s="11"/>
      <c r="F15" s="11"/>
      <c r="G15" s="15"/>
    </row>
    <row r="16" spans="1:7" ht="28.8" x14ac:dyDescent="0.3">
      <c r="A16" s="72"/>
      <c r="B16" s="72"/>
      <c r="C16" s="16"/>
      <c r="D16" s="14" t="s">
        <v>86</v>
      </c>
      <c r="E16" s="11"/>
      <c r="F16" s="11"/>
      <c r="G16" s="15"/>
    </row>
    <row r="17" spans="1:7" ht="28.8" x14ac:dyDescent="0.3">
      <c r="A17" s="72"/>
      <c r="B17" s="72"/>
      <c r="C17" s="16"/>
      <c r="D17" s="14" t="s">
        <v>87</v>
      </c>
      <c r="E17" s="11"/>
      <c r="F17" s="11"/>
      <c r="G17" s="15"/>
    </row>
    <row r="18" spans="1:7" ht="28.8" x14ac:dyDescent="0.3">
      <c r="A18" s="72"/>
      <c r="B18" s="72"/>
      <c r="C18" s="16"/>
      <c r="D18" s="14" t="s">
        <v>88</v>
      </c>
      <c r="E18" s="11"/>
      <c r="F18" s="11"/>
      <c r="G18" s="15"/>
    </row>
    <row r="19" spans="1:7" ht="28.8" x14ac:dyDescent="0.3">
      <c r="A19" s="72"/>
      <c r="B19" s="72"/>
      <c r="C19" s="16"/>
      <c r="D19" s="14" t="s">
        <v>89</v>
      </c>
      <c r="E19" s="11"/>
      <c r="F19" s="11"/>
      <c r="G19" s="15"/>
    </row>
    <row r="20" spans="1:7" ht="28.8" x14ac:dyDescent="0.3">
      <c r="A20" s="72"/>
      <c r="B20" s="72"/>
      <c r="C20" s="16"/>
      <c r="D20" s="14" t="s">
        <v>90</v>
      </c>
      <c r="E20" s="11"/>
      <c r="F20" s="11"/>
      <c r="G20" s="15"/>
    </row>
    <row r="21" spans="1:7" ht="28.8" x14ac:dyDescent="0.3">
      <c r="A21" s="72"/>
      <c r="B21" s="72"/>
      <c r="C21" s="16"/>
      <c r="D21" s="14" t="s">
        <v>91</v>
      </c>
      <c r="E21" s="11"/>
      <c r="F21" s="11"/>
      <c r="G21" s="15"/>
    </row>
    <row r="22" spans="1:7" ht="28.8" x14ac:dyDescent="0.3">
      <c r="A22" s="72"/>
      <c r="B22" s="72"/>
      <c r="C22" s="16"/>
      <c r="D22" s="14" t="s">
        <v>92</v>
      </c>
      <c r="E22" s="11"/>
      <c r="F22" s="11"/>
      <c r="G22" s="15"/>
    </row>
    <row r="23" spans="1:7" x14ac:dyDescent="0.3">
      <c r="A23" s="73"/>
      <c r="B23" s="73"/>
      <c r="C23" s="21" t="s">
        <v>70</v>
      </c>
      <c r="D23" s="14"/>
      <c r="E23" s="27">
        <v>742000</v>
      </c>
      <c r="F23" s="11"/>
      <c r="G23" s="15"/>
    </row>
    <row r="24" spans="1:7" x14ac:dyDescent="0.3">
      <c r="A24" s="68" t="s">
        <v>93</v>
      </c>
      <c r="B24" s="69"/>
      <c r="C24" s="70"/>
      <c r="D24" s="28"/>
      <c r="E24" s="29">
        <v>1104000</v>
      </c>
      <c r="F24" s="11" t="s">
        <v>94</v>
      </c>
      <c r="G24" s="15"/>
    </row>
    <row r="25" spans="1:7" x14ac:dyDescent="0.3">
      <c r="A25" s="16"/>
      <c r="B25" s="16"/>
      <c r="C25" s="64" t="s">
        <v>111</v>
      </c>
      <c r="D25" t="s">
        <v>75</v>
      </c>
      <c r="E25" s="24"/>
      <c r="F25" s="11"/>
      <c r="G25" s="15"/>
    </row>
    <row r="26" spans="1:7" ht="28.8" x14ac:dyDescent="0.3">
      <c r="A26" s="19"/>
      <c r="B26" s="19"/>
      <c r="C26" s="65"/>
      <c r="D26" s="17" t="s">
        <v>95</v>
      </c>
      <c r="E26" s="24"/>
      <c r="F26" s="11"/>
      <c r="G26" s="18"/>
    </row>
    <row r="27" spans="1:7" x14ac:dyDescent="0.3">
      <c r="A27" s="19"/>
      <c r="B27" s="19"/>
      <c r="C27" s="65"/>
      <c r="D27" t="s">
        <v>96</v>
      </c>
      <c r="E27" s="24"/>
      <c r="F27" s="11"/>
      <c r="G27" s="18"/>
    </row>
    <row r="28" spans="1:7" x14ac:dyDescent="0.3">
      <c r="A28" s="19"/>
      <c r="B28" s="19"/>
      <c r="C28" s="65"/>
      <c r="D28" s="14" t="s">
        <v>77</v>
      </c>
      <c r="E28" s="24"/>
      <c r="F28" s="11"/>
      <c r="G28" s="18"/>
    </row>
    <row r="29" spans="1:7" x14ac:dyDescent="0.3">
      <c r="A29" s="32"/>
      <c r="B29" s="32"/>
      <c r="C29" s="65"/>
      <c r="D29" t="s">
        <v>97</v>
      </c>
      <c r="E29" s="24"/>
      <c r="F29" s="11"/>
      <c r="G29" s="31"/>
    </row>
    <row r="30" spans="1:7" x14ac:dyDescent="0.3">
      <c r="A30" s="32"/>
      <c r="B30" s="32"/>
      <c r="C30" s="65"/>
      <c r="D30" t="s">
        <v>98</v>
      </c>
      <c r="E30" s="24"/>
      <c r="F30" s="11"/>
      <c r="G30" s="31"/>
    </row>
    <row r="31" spans="1:7" x14ac:dyDescent="0.3">
      <c r="A31" s="32"/>
      <c r="B31" s="32"/>
      <c r="C31" s="65"/>
      <c r="D31" t="s">
        <v>99</v>
      </c>
      <c r="E31" s="24"/>
      <c r="F31" s="11"/>
      <c r="G31" s="31"/>
    </row>
    <row r="32" spans="1:7" x14ac:dyDescent="0.3">
      <c r="A32" s="32"/>
      <c r="B32" s="32"/>
      <c r="C32" s="65"/>
      <c r="D32" t="s">
        <v>100</v>
      </c>
      <c r="E32" s="24"/>
      <c r="F32" s="11"/>
      <c r="G32" s="31"/>
    </row>
    <row r="33" spans="1:7" x14ac:dyDescent="0.3">
      <c r="A33" s="32"/>
      <c r="B33" s="32"/>
      <c r="C33" s="65"/>
      <c r="D33" t="s">
        <v>101</v>
      </c>
      <c r="E33" s="24"/>
      <c r="F33" s="11"/>
      <c r="G33" s="31"/>
    </row>
    <row r="34" spans="1:7" x14ac:dyDescent="0.3">
      <c r="A34" s="19"/>
      <c r="B34" s="19"/>
      <c r="C34" s="65"/>
      <c r="D34" t="s">
        <v>102</v>
      </c>
      <c r="E34" s="24"/>
      <c r="F34" s="11"/>
      <c r="G34" s="18"/>
    </row>
    <row r="35" spans="1:7" x14ac:dyDescent="0.3">
      <c r="A35" s="32"/>
      <c r="B35" s="32"/>
      <c r="C35" s="65"/>
      <c r="D35" t="s">
        <v>76</v>
      </c>
      <c r="E35" s="24"/>
      <c r="F35" s="11"/>
      <c r="G35" s="31"/>
    </row>
    <row r="36" spans="1:7" x14ac:dyDescent="0.3">
      <c r="A36" s="32"/>
      <c r="B36" s="32"/>
      <c r="C36" s="65"/>
      <c r="D36" t="s">
        <v>103</v>
      </c>
      <c r="E36" s="24"/>
      <c r="F36" s="11"/>
      <c r="G36" s="31"/>
    </row>
    <row r="37" spans="1:7" x14ac:dyDescent="0.3">
      <c r="A37" s="32"/>
      <c r="B37" s="32"/>
      <c r="C37" s="65"/>
      <c r="D37" t="s">
        <v>104</v>
      </c>
      <c r="E37" s="24"/>
      <c r="F37" s="11"/>
      <c r="G37" s="31"/>
    </row>
    <row r="38" spans="1:7" x14ac:dyDescent="0.3">
      <c r="A38" s="19"/>
      <c r="B38" s="19"/>
      <c r="C38" s="65"/>
      <c r="D38" t="s">
        <v>105</v>
      </c>
      <c r="E38" s="24"/>
      <c r="F38" s="11"/>
      <c r="G38" s="18"/>
    </row>
    <row r="39" spans="1:7" x14ac:dyDescent="0.3">
      <c r="A39" s="16"/>
      <c r="B39" s="16"/>
      <c r="C39" s="65"/>
      <c r="D39" t="s">
        <v>106</v>
      </c>
      <c r="E39" s="24"/>
      <c r="F39" s="11"/>
      <c r="G39" s="15"/>
    </row>
    <row r="40" spans="1:7" x14ac:dyDescent="0.3">
      <c r="A40" s="19"/>
      <c r="B40" s="19"/>
      <c r="C40" s="65"/>
      <c r="D40" t="s">
        <v>107</v>
      </c>
      <c r="E40" s="24"/>
      <c r="F40" s="11"/>
      <c r="G40" s="18"/>
    </row>
    <row r="41" spans="1:7" x14ac:dyDescent="0.3">
      <c r="A41" s="32"/>
      <c r="B41" s="32"/>
      <c r="C41" s="65"/>
      <c r="D41" t="s">
        <v>108</v>
      </c>
      <c r="E41" s="24"/>
      <c r="F41" s="11"/>
      <c r="G41" s="31"/>
    </row>
    <row r="42" spans="1:7" ht="43.2" x14ac:dyDescent="0.3">
      <c r="A42" s="32"/>
      <c r="B42" s="32"/>
      <c r="C42" s="65"/>
      <c r="D42" s="30" t="s">
        <v>109</v>
      </c>
      <c r="E42" s="24"/>
      <c r="F42" s="11"/>
      <c r="G42" s="31"/>
    </row>
    <row r="43" spans="1:7" x14ac:dyDescent="0.3">
      <c r="A43" s="32"/>
      <c r="B43" s="32"/>
      <c r="C43" s="65"/>
      <c r="D43" t="s">
        <v>79</v>
      </c>
      <c r="E43" s="24"/>
      <c r="F43" s="11"/>
      <c r="G43" s="31"/>
    </row>
    <row r="44" spans="1:7" ht="28.8" x14ac:dyDescent="0.3">
      <c r="A44" s="32"/>
      <c r="B44" s="32"/>
      <c r="C44" s="77"/>
      <c r="D44" s="30" t="s">
        <v>112</v>
      </c>
      <c r="E44" s="24"/>
      <c r="F44" s="11"/>
      <c r="G44" s="31"/>
    </row>
    <row r="45" spans="1:7" s="26" customFormat="1" x14ac:dyDescent="0.3">
      <c r="A45" s="22"/>
      <c r="B45" s="22"/>
      <c r="C45" s="21" t="s">
        <v>70</v>
      </c>
      <c r="D45" s="23"/>
      <c r="E45" s="27">
        <v>8500000</v>
      </c>
      <c r="F45" s="24"/>
      <c r="G45" s="25"/>
    </row>
    <row r="46" spans="1:7" s="26" customFormat="1" x14ac:dyDescent="0.3">
      <c r="A46" s="74" t="s">
        <v>110</v>
      </c>
      <c r="B46" s="75"/>
      <c r="C46" s="75"/>
      <c r="D46" s="76"/>
      <c r="E46" s="29">
        <v>8500000</v>
      </c>
      <c r="F46" s="24"/>
      <c r="G46" s="25"/>
    </row>
    <row r="47" spans="1:7" s="26" customFormat="1" x14ac:dyDescent="0.3">
      <c r="A47" s="33"/>
      <c r="B47" s="23"/>
      <c r="C47" s="62" t="s">
        <v>65</v>
      </c>
      <c r="D47" t="s">
        <v>127</v>
      </c>
      <c r="E47" s="35"/>
      <c r="F47" s="24"/>
      <c r="G47" s="25"/>
    </row>
    <row r="48" spans="1:7" s="26" customFormat="1" x14ac:dyDescent="0.3">
      <c r="A48" s="33"/>
      <c r="B48" s="23"/>
      <c r="C48" s="62"/>
      <c r="D48" t="s">
        <v>128</v>
      </c>
      <c r="E48" s="35"/>
      <c r="F48" s="24"/>
      <c r="G48" s="25"/>
    </row>
    <row r="49" spans="1:7" s="26" customFormat="1" x14ac:dyDescent="0.3">
      <c r="A49" s="33"/>
      <c r="B49" s="23"/>
      <c r="C49" s="62"/>
      <c r="D49" s="34"/>
      <c r="E49" s="35"/>
      <c r="F49" s="24"/>
      <c r="G49" s="25"/>
    </row>
    <row r="50" spans="1:7" s="26" customFormat="1" x14ac:dyDescent="0.3">
      <c r="A50" s="33"/>
      <c r="B50" s="23"/>
      <c r="C50" s="62"/>
      <c r="D50" s="34"/>
      <c r="E50" s="35"/>
      <c r="F50" s="24"/>
      <c r="G50" s="25"/>
    </row>
    <row r="51" spans="1:7" s="26" customFormat="1" x14ac:dyDescent="0.3">
      <c r="A51" s="33"/>
      <c r="B51" s="23"/>
      <c r="C51" s="40" t="s">
        <v>70</v>
      </c>
      <c r="D51" s="34"/>
      <c r="E51" s="39">
        <v>220000</v>
      </c>
      <c r="F51" s="24"/>
      <c r="G51" s="25"/>
    </row>
    <row r="52" spans="1:7" s="26" customFormat="1" x14ac:dyDescent="0.3">
      <c r="A52" s="33"/>
      <c r="B52" s="23"/>
      <c r="C52" s="23"/>
      <c r="D52" s="34"/>
      <c r="E52" s="35"/>
      <c r="F52" s="24"/>
      <c r="G52" s="25"/>
    </row>
    <row r="53" spans="1:7" s="26" customFormat="1" x14ac:dyDescent="0.3">
      <c r="A53" s="33"/>
      <c r="B53" s="23"/>
      <c r="C53" s="78" t="s">
        <v>78</v>
      </c>
      <c r="D53" t="s">
        <v>113</v>
      </c>
      <c r="E53" s="35"/>
      <c r="F53" s="24"/>
      <c r="G53" s="25"/>
    </row>
    <row r="54" spans="1:7" s="26" customFormat="1" x14ac:dyDescent="0.3">
      <c r="A54" s="33"/>
      <c r="B54" s="23"/>
      <c r="C54" s="79"/>
      <c r="D54" t="s">
        <v>114</v>
      </c>
      <c r="E54" s="35"/>
      <c r="F54" s="24"/>
      <c r="G54" s="25"/>
    </row>
    <row r="55" spans="1:7" s="26" customFormat="1" ht="28.8" x14ac:dyDescent="0.3">
      <c r="A55" s="33"/>
      <c r="B55" s="23"/>
      <c r="C55" s="79"/>
      <c r="D55" s="30" t="s">
        <v>115</v>
      </c>
      <c r="E55" s="35"/>
      <c r="F55" s="24"/>
      <c r="G55" s="25"/>
    </row>
    <row r="56" spans="1:7" s="26" customFormat="1" x14ac:dyDescent="0.3">
      <c r="A56" s="33"/>
      <c r="B56" s="23"/>
      <c r="C56" s="79"/>
      <c r="D56" t="s">
        <v>79</v>
      </c>
      <c r="E56" s="35"/>
      <c r="F56" s="24"/>
      <c r="G56" s="25"/>
    </row>
    <row r="57" spans="1:7" s="26" customFormat="1" ht="28.8" x14ac:dyDescent="0.3">
      <c r="A57" s="33"/>
      <c r="B57" s="23"/>
      <c r="C57" s="79"/>
      <c r="D57" s="30" t="s">
        <v>116</v>
      </c>
      <c r="E57" s="35"/>
      <c r="F57" s="24"/>
      <c r="G57" s="25"/>
    </row>
    <row r="58" spans="1:7" s="26" customFormat="1" ht="14.25" customHeight="1" x14ac:dyDescent="0.3">
      <c r="A58" s="22"/>
      <c r="B58" s="22"/>
      <c r="C58" s="79"/>
      <c r="D58" s="30" t="s">
        <v>117</v>
      </c>
      <c r="E58" s="24"/>
      <c r="F58" s="24"/>
      <c r="G58" s="25"/>
    </row>
    <row r="59" spans="1:7" s="26" customFormat="1" ht="14.25" customHeight="1" x14ac:dyDescent="0.3">
      <c r="A59" s="22"/>
      <c r="B59" s="22"/>
      <c r="C59" s="79"/>
      <c r="D59" t="s">
        <v>118</v>
      </c>
      <c r="E59" s="24"/>
      <c r="F59" s="24"/>
      <c r="G59" s="25"/>
    </row>
    <row r="60" spans="1:7" s="26" customFormat="1" x14ac:dyDescent="0.3">
      <c r="A60" s="22"/>
      <c r="B60" s="22"/>
      <c r="C60" s="78"/>
      <c r="D60" t="s">
        <v>119</v>
      </c>
      <c r="E60" s="24"/>
      <c r="F60" s="24"/>
      <c r="G60" s="25"/>
    </row>
    <row r="61" spans="1:7" s="26" customFormat="1" x14ac:dyDescent="0.3">
      <c r="A61" s="22"/>
      <c r="B61" s="22"/>
      <c r="C61" s="79"/>
      <c r="D61" t="s">
        <v>120</v>
      </c>
      <c r="E61" s="36"/>
      <c r="F61" s="24"/>
      <c r="G61" s="25"/>
    </row>
    <row r="62" spans="1:7" s="26" customFormat="1" ht="43.2" x14ac:dyDescent="0.3">
      <c r="A62" s="22"/>
      <c r="B62" s="22"/>
      <c r="C62" s="79"/>
      <c r="D62" s="5" t="s">
        <v>121</v>
      </c>
      <c r="E62" s="36"/>
      <c r="F62" s="24"/>
      <c r="G62" s="25"/>
    </row>
    <row r="63" spans="1:7" s="26" customFormat="1" x14ac:dyDescent="0.3">
      <c r="A63" s="22"/>
      <c r="B63" s="22"/>
      <c r="C63" s="79"/>
      <c r="D63" t="s">
        <v>122</v>
      </c>
      <c r="E63" s="36"/>
      <c r="F63" s="24"/>
      <c r="G63" s="25"/>
    </row>
    <row r="64" spans="1:7" s="26" customFormat="1" ht="28.8" x14ac:dyDescent="0.3">
      <c r="A64" s="22"/>
      <c r="B64" s="22"/>
      <c r="C64" s="79"/>
      <c r="D64" s="30" t="s">
        <v>123</v>
      </c>
      <c r="E64" s="36"/>
      <c r="F64" s="24"/>
      <c r="G64" s="25"/>
    </row>
    <row r="65" spans="1:7" s="26" customFormat="1" x14ac:dyDescent="0.3">
      <c r="A65" s="22"/>
      <c r="B65" s="22"/>
      <c r="C65" s="79"/>
      <c r="D65" t="s">
        <v>124</v>
      </c>
      <c r="E65" s="36"/>
      <c r="F65" s="24"/>
      <c r="G65" s="25"/>
    </row>
    <row r="66" spans="1:7" s="26" customFormat="1" x14ac:dyDescent="0.3">
      <c r="A66" s="22"/>
      <c r="B66" s="22"/>
      <c r="C66" s="79"/>
      <c r="D66" t="s">
        <v>125</v>
      </c>
      <c r="E66" s="24"/>
      <c r="F66" s="24"/>
      <c r="G66" s="25"/>
    </row>
    <row r="67" spans="1:7" s="26" customFormat="1" ht="28.8" x14ac:dyDescent="0.3">
      <c r="A67" s="22"/>
      <c r="B67" s="22"/>
      <c r="C67" s="79"/>
      <c r="D67" s="30" t="s">
        <v>126</v>
      </c>
      <c r="E67" s="24"/>
      <c r="F67" s="24"/>
      <c r="G67" s="25"/>
    </row>
    <row r="68" spans="1:7" s="26" customFormat="1" x14ac:dyDescent="0.3">
      <c r="A68" s="22"/>
      <c r="B68" s="22"/>
      <c r="C68" s="79"/>
      <c r="D68" s="23"/>
      <c r="E68" s="24"/>
      <c r="F68" s="24"/>
      <c r="G68" s="25"/>
    </row>
    <row r="69" spans="1:7" x14ac:dyDescent="0.3">
      <c r="A69" s="11"/>
      <c r="B69" s="11"/>
      <c r="C69" s="41" t="s">
        <v>129</v>
      </c>
      <c r="D69" s="11"/>
      <c r="E69" s="42">
        <v>878000</v>
      </c>
      <c r="F69" s="11"/>
      <c r="G69" s="11"/>
    </row>
    <row r="70" spans="1:7" x14ac:dyDescent="0.3">
      <c r="A70" s="80" t="s">
        <v>130</v>
      </c>
      <c r="B70" s="69"/>
      <c r="C70" s="69"/>
      <c r="D70" s="70"/>
      <c r="E70" s="45">
        <f>E51+E69</f>
        <v>1098000</v>
      </c>
      <c r="F70" s="11"/>
      <c r="G70" s="11"/>
    </row>
    <row r="71" spans="1:7" ht="15.6" x14ac:dyDescent="0.3">
      <c r="A71" s="11"/>
      <c r="B71" s="11"/>
      <c r="C71" s="71" t="s">
        <v>65</v>
      </c>
      <c r="D71" s="46"/>
      <c r="E71" s="44"/>
      <c r="F71" s="11"/>
      <c r="G71" s="11"/>
    </row>
    <row r="72" spans="1:7" ht="43.2" x14ac:dyDescent="0.3">
      <c r="A72" s="11"/>
      <c r="B72" s="11"/>
      <c r="C72" s="72"/>
      <c r="D72" s="37" t="s">
        <v>131</v>
      </c>
      <c r="E72" s="44"/>
      <c r="F72" s="11"/>
      <c r="G72" s="11"/>
    </row>
    <row r="73" spans="1:7" x14ac:dyDescent="0.3">
      <c r="A73" s="11"/>
      <c r="B73" s="11" t="s">
        <v>132</v>
      </c>
      <c r="C73" s="72"/>
      <c r="D73" s="11"/>
      <c r="E73" s="44">
        <v>200000</v>
      </c>
      <c r="F73" s="11"/>
      <c r="G73" s="11"/>
    </row>
    <row r="74" spans="1:7" ht="28.8" x14ac:dyDescent="0.3">
      <c r="A74" s="11"/>
      <c r="B74" s="11"/>
      <c r="C74" s="72" t="s">
        <v>78</v>
      </c>
      <c r="D74" s="37" t="s">
        <v>133</v>
      </c>
      <c r="E74" s="44"/>
      <c r="F74" s="11"/>
      <c r="G74" s="11"/>
    </row>
    <row r="75" spans="1:7" ht="28.8" x14ac:dyDescent="0.3">
      <c r="A75" s="11"/>
      <c r="B75" s="11"/>
      <c r="C75" s="72"/>
      <c r="D75" s="37" t="s">
        <v>134</v>
      </c>
      <c r="E75" s="44"/>
      <c r="F75" s="11"/>
      <c r="G75" s="11"/>
    </row>
    <row r="76" spans="1:7" ht="28.8" x14ac:dyDescent="0.3">
      <c r="A76" s="11"/>
      <c r="B76" s="11"/>
      <c r="C76" s="72"/>
      <c r="D76" s="37" t="s">
        <v>135</v>
      </c>
      <c r="E76" s="44"/>
      <c r="F76" s="11"/>
      <c r="G76" s="11"/>
    </row>
    <row r="77" spans="1:7" ht="28.8" x14ac:dyDescent="0.3">
      <c r="A77" s="11"/>
      <c r="B77" s="11"/>
      <c r="C77" s="72"/>
      <c r="D77" s="37" t="s">
        <v>136</v>
      </c>
      <c r="E77" s="44"/>
      <c r="F77" s="11"/>
      <c r="G77" s="11"/>
    </row>
    <row r="78" spans="1:7" ht="28.8" x14ac:dyDescent="0.3">
      <c r="A78" s="11"/>
      <c r="B78" s="11"/>
      <c r="C78" s="72"/>
      <c r="D78" s="37" t="s">
        <v>137</v>
      </c>
      <c r="E78" s="44"/>
      <c r="F78" s="11"/>
      <c r="G78" s="11"/>
    </row>
    <row r="79" spans="1:7" ht="28.8" x14ac:dyDescent="0.3">
      <c r="A79" s="11"/>
      <c r="B79" s="11"/>
      <c r="C79" s="72"/>
      <c r="D79" s="37" t="s">
        <v>138</v>
      </c>
      <c r="E79" s="44"/>
      <c r="F79" s="11"/>
      <c r="G79" s="11"/>
    </row>
    <row r="80" spans="1:7" ht="43.2" x14ac:dyDescent="0.3">
      <c r="A80" s="11"/>
      <c r="B80" s="11"/>
      <c r="C80" s="72"/>
      <c r="D80" s="37" t="s">
        <v>139</v>
      </c>
      <c r="E80" s="44"/>
      <c r="F80" s="11"/>
      <c r="G80" s="11"/>
    </row>
    <row r="81" spans="1:7" ht="28.8" x14ac:dyDescent="0.3">
      <c r="A81" s="11"/>
      <c r="B81" s="11"/>
      <c r="C81" s="72"/>
      <c r="D81" s="37" t="s">
        <v>140</v>
      </c>
      <c r="E81" s="44"/>
      <c r="F81" s="11"/>
      <c r="G81" s="11"/>
    </row>
    <row r="82" spans="1:7" x14ac:dyDescent="0.3">
      <c r="A82" s="11"/>
      <c r="B82" s="11"/>
      <c r="C82" s="72"/>
      <c r="D82" t="s">
        <v>141</v>
      </c>
      <c r="E82" s="44"/>
      <c r="F82" s="11"/>
      <c r="G82" s="11"/>
    </row>
    <row r="83" spans="1:7" x14ac:dyDescent="0.3">
      <c r="A83" s="11"/>
      <c r="B83" s="47" t="s">
        <v>132</v>
      </c>
      <c r="C83" s="72"/>
      <c r="D83" s="11"/>
      <c r="E83" s="45">
        <v>1334700</v>
      </c>
      <c r="F83" s="11"/>
      <c r="G83" s="11"/>
    </row>
    <row r="84" spans="1:7" s="48" customFormat="1" x14ac:dyDescent="0.3">
      <c r="A84" s="81" t="s">
        <v>142</v>
      </c>
      <c r="B84" s="82"/>
      <c r="C84" s="82"/>
      <c r="D84" s="83"/>
      <c r="E84" s="45">
        <f>E83+E73</f>
        <v>1534700</v>
      </c>
      <c r="F84" s="47"/>
      <c r="G84" s="47"/>
    </row>
    <row r="85" spans="1:7" x14ac:dyDescent="0.3">
      <c r="A85" s="11"/>
      <c r="B85" s="24"/>
      <c r="C85" s="72" t="s">
        <v>66</v>
      </c>
      <c r="D85" t="s">
        <v>143</v>
      </c>
      <c r="E85" s="44"/>
      <c r="F85" s="11"/>
      <c r="G85" s="11"/>
    </row>
    <row r="86" spans="1:7" ht="28.8" x14ac:dyDescent="0.3">
      <c r="A86" s="11"/>
      <c r="B86" s="24"/>
      <c r="C86" s="72"/>
      <c r="D86" s="37" t="s">
        <v>144</v>
      </c>
      <c r="E86" s="44"/>
      <c r="F86" s="11"/>
      <c r="G86" s="11"/>
    </row>
    <row r="87" spans="1:7" x14ac:dyDescent="0.3">
      <c r="A87" s="11"/>
      <c r="B87" s="24"/>
      <c r="C87" s="72"/>
      <c r="D87" t="s">
        <v>145</v>
      </c>
      <c r="E87" s="44"/>
      <c r="F87" s="11"/>
      <c r="G87" s="11"/>
    </row>
    <row r="88" spans="1:7" x14ac:dyDescent="0.3">
      <c r="A88" s="11"/>
      <c r="B88" s="24"/>
      <c r="C88" s="72"/>
      <c r="D88" t="s">
        <v>146</v>
      </c>
      <c r="E88" s="44"/>
      <c r="F88" s="11"/>
      <c r="G88" s="11"/>
    </row>
    <row r="89" spans="1:7" x14ac:dyDescent="0.3">
      <c r="A89" s="11"/>
      <c r="B89" s="24"/>
      <c r="C89" s="72"/>
      <c r="D89" t="s">
        <v>147</v>
      </c>
      <c r="E89" s="44"/>
      <c r="F89" s="11"/>
      <c r="G89" s="11"/>
    </row>
    <row r="90" spans="1:7" x14ac:dyDescent="0.3">
      <c r="A90" s="11"/>
      <c r="B90" s="49" t="s">
        <v>148</v>
      </c>
      <c r="C90" s="72"/>
      <c r="D90" s="11"/>
      <c r="E90" s="45">
        <v>1173000</v>
      </c>
      <c r="F90" s="11"/>
      <c r="G90" s="11"/>
    </row>
    <row r="91" spans="1:7" ht="28.8" x14ac:dyDescent="0.3">
      <c r="A91" s="11"/>
      <c r="B91" s="11"/>
      <c r="C91" s="72" t="s">
        <v>150</v>
      </c>
      <c r="D91" s="37" t="s">
        <v>149</v>
      </c>
      <c r="E91" s="44"/>
      <c r="F91" s="11"/>
      <c r="G91" s="11"/>
    </row>
    <row r="92" spans="1:7" ht="28.8" x14ac:dyDescent="0.3">
      <c r="A92" s="11"/>
      <c r="B92" s="11"/>
      <c r="C92" s="72"/>
      <c r="D92" s="37" t="s">
        <v>151</v>
      </c>
      <c r="E92" s="44"/>
      <c r="F92" s="11"/>
      <c r="G92" s="11"/>
    </row>
    <row r="93" spans="1:7" ht="28.8" x14ac:dyDescent="0.3">
      <c r="A93" s="11"/>
      <c r="B93" s="11"/>
      <c r="C93" s="72"/>
      <c r="D93" s="37" t="s">
        <v>152</v>
      </c>
      <c r="E93" s="44"/>
      <c r="F93" s="11"/>
      <c r="G93" s="11"/>
    </row>
    <row r="94" spans="1:7" ht="28.8" x14ac:dyDescent="0.3">
      <c r="A94" s="11"/>
      <c r="B94" s="11"/>
      <c r="C94" s="72"/>
      <c r="D94" s="37" t="s">
        <v>153</v>
      </c>
      <c r="E94" s="44"/>
      <c r="F94" s="11"/>
      <c r="G94" s="11"/>
    </row>
    <row r="95" spans="1:7" ht="28.8" x14ac:dyDescent="0.3">
      <c r="A95" s="11"/>
      <c r="B95" s="11"/>
      <c r="C95" s="72"/>
      <c r="D95" s="37" t="s">
        <v>154</v>
      </c>
      <c r="E95" s="44"/>
      <c r="F95" s="11"/>
      <c r="G95" s="11"/>
    </row>
    <row r="96" spans="1:7" ht="28.8" x14ac:dyDescent="0.3">
      <c r="A96" s="11"/>
      <c r="B96" s="11"/>
      <c r="C96" s="38"/>
      <c r="D96" s="37" t="s">
        <v>155</v>
      </c>
      <c r="E96" s="44"/>
      <c r="F96" s="11"/>
      <c r="G96" s="11"/>
    </row>
    <row r="97" spans="1:7" x14ac:dyDescent="0.3">
      <c r="A97" s="11"/>
      <c r="B97" s="11"/>
      <c r="C97" s="38"/>
      <c r="D97" t="s">
        <v>156</v>
      </c>
      <c r="E97" s="44"/>
      <c r="F97" s="11"/>
      <c r="G97" s="11"/>
    </row>
    <row r="98" spans="1:7" x14ac:dyDescent="0.3">
      <c r="A98" s="11"/>
      <c r="B98" s="11"/>
      <c r="C98" s="38"/>
      <c r="D98" t="s">
        <v>157</v>
      </c>
      <c r="E98" s="44"/>
      <c r="F98" s="11"/>
      <c r="G98" s="11"/>
    </row>
    <row r="99" spans="1:7" x14ac:dyDescent="0.3">
      <c r="A99" s="11"/>
      <c r="B99" s="11"/>
      <c r="C99" s="38"/>
      <c r="D99" t="s">
        <v>158</v>
      </c>
      <c r="E99" s="44"/>
      <c r="F99" s="11"/>
      <c r="G99" s="11"/>
    </row>
    <row r="100" spans="1:7" ht="28.8" x14ac:dyDescent="0.3">
      <c r="A100" s="11"/>
      <c r="B100" s="11"/>
      <c r="C100" s="38"/>
      <c r="D100" s="37" t="s">
        <v>159</v>
      </c>
      <c r="E100" s="44"/>
      <c r="F100" s="11"/>
      <c r="G100" s="11"/>
    </row>
    <row r="101" spans="1:7" x14ac:dyDescent="0.3">
      <c r="A101" s="11"/>
      <c r="B101" s="11"/>
      <c r="C101" s="38"/>
      <c r="D101" t="s">
        <v>160</v>
      </c>
      <c r="E101" s="44"/>
      <c r="F101" s="11"/>
      <c r="G101" s="11"/>
    </row>
    <row r="102" spans="1:7" x14ac:dyDescent="0.3">
      <c r="A102" s="11"/>
      <c r="B102" s="11"/>
      <c r="C102" s="38"/>
      <c r="E102" s="44"/>
      <c r="F102" s="11"/>
      <c r="G102" s="11"/>
    </row>
    <row r="103" spans="1:7" x14ac:dyDescent="0.3">
      <c r="A103" s="11"/>
      <c r="B103" s="11"/>
      <c r="C103" s="43"/>
      <c r="D103" s="11"/>
      <c r="E103" s="44"/>
      <c r="F103" s="11"/>
      <c r="G103" s="11"/>
    </row>
    <row r="104" spans="1:7" x14ac:dyDescent="0.3">
      <c r="A104" s="63" t="s">
        <v>50</v>
      </c>
      <c r="B104" s="63" t="s">
        <v>51</v>
      </c>
      <c r="C104" s="63" t="s">
        <v>53</v>
      </c>
      <c r="D104" s="11"/>
      <c r="E104" s="11"/>
      <c r="F104" s="11"/>
      <c r="G104" s="63" t="s">
        <v>54</v>
      </c>
    </row>
    <row r="105" spans="1:7" x14ac:dyDescent="0.3">
      <c r="A105" s="63"/>
      <c r="B105" s="63"/>
      <c r="C105" s="63"/>
      <c r="D105" s="11"/>
      <c r="E105" s="11"/>
      <c r="F105" s="11"/>
      <c r="G105" s="63"/>
    </row>
    <row r="106" spans="1:7" x14ac:dyDescent="0.3">
      <c r="A106" s="63"/>
      <c r="B106" s="63"/>
      <c r="C106" s="63"/>
      <c r="D106" s="11"/>
      <c r="E106" s="11"/>
      <c r="F106" s="11"/>
      <c r="G106" s="63"/>
    </row>
    <row r="107" spans="1:7" x14ac:dyDescent="0.3">
      <c r="A107" s="63"/>
      <c r="B107" s="63"/>
      <c r="C107" s="63"/>
      <c r="D107" s="11"/>
      <c r="E107" s="11"/>
      <c r="F107" s="11"/>
      <c r="G107" s="63"/>
    </row>
    <row r="108" spans="1:7" x14ac:dyDescent="0.3">
      <c r="A108" s="63"/>
      <c r="B108" s="63"/>
      <c r="C108" s="63"/>
      <c r="D108" s="11"/>
      <c r="E108" s="11"/>
      <c r="F108" s="11"/>
      <c r="G108" s="63"/>
    </row>
    <row r="109" spans="1:7" x14ac:dyDescent="0.3">
      <c r="A109" s="11"/>
      <c r="B109" s="11"/>
      <c r="C109" s="12"/>
      <c r="D109" s="11"/>
      <c r="E109" s="11"/>
      <c r="F109" s="11"/>
      <c r="G109" s="63"/>
    </row>
    <row r="110" spans="1:7" x14ac:dyDescent="0.3">
      <c r="A110" s="63" t="s">
        <v>52</v>
      </c>
      <c r="B110" s="63" t="s">
        <v>51</v>
      </c>
      <c r="C110" s="63" t="s">
        <v>53</v>
      </c>
      <c r="D110" s="11"/>
      <c r="E110" s="11"/>
      <c r="F110" s="11"/>
      <c r="G110" s="63"/>
    </row>
    <row r="111" spans="1:7" x14ac:dyDescent="0.3">
      <c r="A111" s="63"/>
      <c r="B111" s="63"/>
      <c r="C111" s="63"/>
      <c r="D111" s="11"/>
      <c r="E111" s="11"/>
      <c r="F111" s="11"/>
      <c r="G111" s="63"/>
    </row>
    <row r="112" spans="1:7" x14ac:dyDescent="0.3">
      <c r="A112" s="63"/>
      <c r="B112" s="63"/>
      <c r="C112" s="63"/>
      <c r="D112" s="11"/>
      <c r="E112" s="11"/>
      <c r="F112" s="11"/>
      <c r="G112" s="63"/>
    </row>
    <row r="113" spans="1:7" x14ac:dyDescent="0.3">
      <c r="A113" s="11"/>
      <c r="B113" s="11"/>
      <c r="C113" s="12"/>
      <c r="D113" s="11"/>
      <c r="E113" s="11"/>
      <c r="F113" s="11"/>
      <c r="G113" s="11"/>
    </row>
    <row r="114" spans="1:7" x14ac:dyDescent="0.3">
      <c r="A114" s="63" t="s">
        <v>55</v>
      </c>
      <c r="B114" s="63" t="s">
        <v>56</v>
      </c>
      <c r="C114" s="63" t="s">
        <v>57</v>
      </c>
      <c r="D114" s="11"/>
      <c r="E114" s="11"/>
      <c r="F114" s="11"/>
      <c r="G114" s="63" t="s">
        <v>58</v>
      </c>
    </row>
    <row r="115" spans="1:7" x14ac:dyDescent="0.3">
      <c r="A115" s="63"/>
      <c r="B115" s="63"/>
      <c r="C115" s="63"/>
      <c r="D115" s="11"/>
      <c r="E115" s="11"/>
      <c r="F115" s="11"/>
      <c r="G115" s="63"/>
    </row>
    <row r="116" spans="1:7" x14ac:dyDescent="0.3">
      <c r="A116" s="63"/>
      <c r="B116" s="63"/>
      <c r="C116" s="63"/>
      <c r="D116" s="11"/>
      <c r="E116" s="11"/>
      <c r="F116" s="11"/>
      <c r="G116" s="63"/>
    </row>
    <row r="117" spans="1:7" x14ac:dyDescent="0.3">
      <c r="A117" s="63"/>
      <c r="B117" s="63"/>
      <c r="C117" s="63"/>
      <c r="D117" s="11"/>
      <c r="E117" s="11"/>
      <c r="F117" s="11"/>
      <c r="G117" s="63"/>
    </row>
    <row r="118" spans="1:7" x14ac:dyDescent="0.3">
      <c r="A118" s="11"/>
      <c r="B118" s="11"/>
      <c r="C118" s="12"/>
      <c r="D118" s="11"/>
      <c r="E118" s="11"/>
      <c r="F118" s="11"/>
      <c r="G118" s="11"/>
    </row>
    <row r="119" spans="1:7" x14ac:dyDescent="0.3">
      <c r="A119" s="63" t="s">
        <v>59</v>
      </c>
      <c r="B119" s="63" t="s">
        <v>60</v>
      </c>
      <c r="C119" s="63" t="s">
        <v>61</v>
      </c>
      <c r="D119" t="s">
        <v>63</v>
      </c>
      <c r="E119" s="11"/>
      <c r="F119" s="11"/>
      <c r="G119" s="63" t="s">
        <v>62</v>
      </c>
    </row>
    <row r="120" spans="1:7" x14ac:dyDescent="0.3">
      <c r="A120" s="63"/>
      <c r="B120" s="63"/>
      <c r="C120" s="63"/>
      <c r="D120" s="11"/>
      <c r="E120" s="11"/>
      <c r="F120" s="11"/>
      <c r="G120" s="63"/>
    </row>
    <row r="121" spans="1:7" x14ac:dyDescent="0.3">
      <c r="A121" s="63"/>
      <c r="B121" s="63"/>
      <c r="C121" s="63"/>
      <c r="D121" s="11"/>
      <c r="E121" s="11"/>
      <c r="F121" s="11"/>
      <c r="G121" s="63"/>
    </row>
    <row r="122" spans="1:7" x14ac:dyDescent="0.3">
      <c r="A122" s="63"/>
      <c r="B122" s="63"/>
      <c r="C122" s="63"/>
      <c r="D122" s="11"/>
      <c r="E122" s="11"/>
      <c r="F122" s="11"/>
      <c r="G122" s="63"/>
    </row>
    <row r="123" spans="1:7" x14ac:dyDescent="0.3">
      <c r="A123" s="63"/>
      <c r="B123" s="63"/>
      <c r="C123" s="63"/>
      <c r="D123" s="11"/>
      <c r="E123" s="11"/>
      <c r="F123" s="11"/>
      <c r="G123" s="63"/>
    </row>
  </sheetData>
  <mergeCells count="31">
    <mergeCell ref="B110:B112"/>
    <mergeCell ref="C10:C15"/>
    <mergeCell ref="A3:A23"/>
    <mergeCell ref="B3:B23"/>
    <mergeCell ref="C110:C112"/>
    <mergeCell ref="A46:D46"/>
    <mergeCell ref="C25:C44"/>
    <mergeCell ref="C53:C68"/>
    <mergeCell ref="C47:C50"/>
    <mergeCell ref="A70:D70"/>
    <mergeCell ref="C71:C73"/>
    <mergeCell ref="C74:C83"/>
    <mergeCell ref="A84:D84"/>
    <mergeCell ref="C85:C90"/>
    <mergeCell ref="C91:C95"/>
    <mergeCell ref="G3:G8"/>
    <mergeCell ref="G119:G123"/>
    <mergeCell ref="C3:C8"/>
    <mergeCell ref="G104:G112"/>
    <mergeCell ref="A114:A117"/>
    <mergeCell ref="B114:B117"/>
    <mergeCell ref="C114:C117"/>
    <mergeCell ref="G114:G117"/>
    <mergeCell ref="A119:A123"/>
    <mergeCell ref="B119:B123"/>
    <mergeCell ref="C119:C123"/>
    <mergeCell ref="A104:A108"/>
    <mergeCell ref="B104:B108"/>
    <mergeCell ref="A24:C24"/>
    <mergeCell ref="C104:C108"/>
    <mergeCell ref="A110:A1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F&amp;A Q1 Performance</vt:lpstr>
      <vt:lpstr>Sheet1</vt:lpstr>
      <vt:lpstr>Sheet2 (2)</vt:lpstr>
      <vt:lpstr>Sheet2</vt:lpstr>
      <vt:lpstr>Sheet4</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WAMAI</dc:creator>
  <cp:lastModifiedBy>ALL</cp:lastModifiedBy>
  <cp:lastPrinted>2026-10-07T07:42:12Z</cp:lastPrinted>
  <dcterms:created xsi:type="dcterms:W3CDTF">2026-09-08T13:12:30Z</dcterms:created>
  <dcterms:modified xsi:type="dcterms:W3CDTF">2026-10-28T09:55:16Z</dcterms:modified>
</cp:coreProperties>
</file>